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activeTab="4"/>
  </bookViews>
  <sheets>
    <sheet name="янв.17" sheetId="4" r:id="rId1"/>
    <sheet name="фев.17" sheetId="6" r:id="rId2"/>
    <sheet name="мар.17" sheetId="7" r:id="rId3"/>
    <sheet name="апр.17" sheetId="8" r:id="rId4"/>
    <sheet name="май.17" sheetId="9" r:id="rId5"/>
    <sheet name="расшифровка" sheetId="5" r:id="rId6"/>
  </sheets>
  <definedNames>
    <definedName name="_xlnm._FilterDatabase" localSheetId="3" hidden="1">апр.17!$A$92:$C$131</definedName>
    <definedName name="_xlnm._FilterDatabase" localSheetId="4" hidden="1">май.17!$A$86:$C$115</definedName>
    <definedName name="_xlnm._FilterDatabase" localSheetId="2" hidden="1">мар.17!$A$92:$C$131</definedName>
    <definedName name="_xlnm._FilterDatabase" localSheetId="1" hidden="1">фев.17!$A$90:$C$129</definedName>
    <definedName name="_xlnm._FilterDatabase" localSheetId="0" hidden="1">янв.17!$A$90:$C$129</definedName>
    <definedName name="_xlnm.Print_Area" localSheetId="3">апр.17!$A$1:$C$154</definedName>
    <definedName name="_xlnm.Print_Area" localSheetId="4">май.17!$A$1:$C$137</definedName>
    <definedName name="_xlnm.Print_Area" localSheetId="2">мар.17!$A$1:$C$154</definedName>
    <definedName name="_xlnm.Print_Area" localSheetId="1">фев.17!$A$1:$C$152</definedName>
    <definedName name="_xlnm.Print_Area" localSheetId="0">янв.17!$A$1:$C$152</definedName>
    <definedName name="Перевод_целевых_средств_на_специальные_проекты">2005000</definedName>
    <definedName name="СуммаРасхСестрич" localSheetId="3">2230772.06</definedName>
    <definedName name="СуммаРасхСестрич" localSheetId="4">2230772.06</definedName>
    <definedName name="СуммаРасхСестрич" localSheetId="2">2230772.06</definedName>
    <definedName name="СуммаРасхСестрич" localSheetId="1">2230772.06</definedName>
    <definedName name="СуммаРасхСестрич" localSheetId="0">2230772.06</definedName>
  </definedNames>
  <calcPr calcId="152511"/>
</workbook>
</file>

<file path=xl/calcChain.xml><?xml version="1.0" encoding="utf-8"?>
<calcChain xmlns="http://schemas.openxmlformats.org/spreadsheetml/2006/main">
  <c r="B20" i="5" l="1"/>
  <c r="C137" i="9"/>
  <c r="C130" i="9"/>
  <c r="C124" i="9"/>
  <c r="C118" i="9"/>
  <c r="C110" i="9"/>
  <c r="C78" i="9"/>
  <c r="C73" i="9"/>
  <c r="C65" i="9"/>
  <c r="C61" i="9"/>
  <c r="C50" i="9"/>
  <c r="C21" i="9"/>
  <c r="E19" i="5" l="1"/>
  <c r="E20" i="5" s="1"/>
  <c r="E88" i="8"/>
  <c r="C154" i="8"/>
  <c r="C147" i="8"/>
  <c r="C141" i="8"/>
  <c r="C135" i="8"/>
  <c r="C125" i="8"/>
  <c r="C84" i="8"/>
  <c r="C79" i="8"/>
  <c r="C70" i="8"/>
  <c r="C66" i="8"/>
  <c r="C55" i="8"/>
  <c r="C25" i="8"/>
  <c r="H20" i="5" l="1"/>
  <c r="C54" i="7"/>
  <c r="C154" i="7" l="1"/>
  <c r="C147" i="7"/>
  <c r="C141" i="7"/>
  <c r="C135" i="7"/>
  <c r="C125" i="7"/>
  <c r="E89" i="7"/>
  <c r="C84" i="7"/>
  <c r="C79" i="7"/>
  <c r="C70" i="7"/>
  <c r="C66" i="7"/>
  <c r="C25" i="7"/>
  <c r="K30" i="5" l="1"/>
  <c r="K14" i="5"/>
  <c r="E86" i="6" l="1"/>
  <c r="C152" i="6"/>
  <c r="C145" i="6"/>
  <c r="C139" i="6"/>
  <c r="C133" i="6"/>
  <c r="C123" i="6"/>
  <c r="C82" i="6"/>
  <c r="C77" i="6"/>
  <c r="C68" i="6"/>
  <c r="C64" i="6"/>
  <c r="C52" i="6"/>
  <c r="C25" i="6"/>
  <c r="N16" i="5" l="1"/>
  <c r="N32" i="5"/>
  <c r="E85" i="4"/>
  <c r="C152" i="4"/>
  <c r="C145" i="4"/>
  <c r="C139" i="4"/>
  <c r="C133" i="4"/>
  <c r="C123" i="4"/>
  <c r="C82" i="4"/>
  <c r="C77" i="4"/>
  <c r="C68" i="4"/>
  <c r="C64" i="4"/>
  <c r="C52" i="4"/>
  <c r="C25" i="4"/>
</calcChain>
</file>

<file path=xl/sharedStrings.xml><?xml version="1.0" encoding="utf-8"?>
<sst xmlns="http://schemas.openxmlformats.org/spreadsheetml/2006/main" count="904" uniqueCount="235">
  <si>
    <t>Отчет о поступлении и использовании средств</t>
  </si>
  <si>
    <t>по благотворительным программам</t>
  </si>
  <si>
    <t>I. Поступления</t>
  </si>
  <si>
    <t>1.</t>
  </si>
  <si>
    <t>Пожертвования по программе "Общество Друзей милосердия"</t>
  </si>
  <si>
    <t>Сумма, руб.</t>
  </si>
  <si>
    <t>Пожертвования на р/с от физических лиц</t>
  </si>
  <si>
    <t>Пожертвования на р/с от юридических лиц</t>
  </si>
  <si>
    <t>Крупные пожертвования от благотворителей разовые непланируемые</t>
  </si>
  <si>
    <t>Пожертвования  через ящик для сбора пожертвований</t>
  </si>
  <si>
    <t>Пожертвования на акциях</t>
  </si>
  <si>
    <t>Пожертвования через кошельки WebMoney</t>
  </si>
  <si>
    <t>Пожертвования по банковским картам и кошелькам через  Яндекс.Деньги </t>
  </si>
  <si>
    <t>Пожертвования по SMS (СоюзТелеком)</t>
  </si>
  <si>
    <t>Пожертвование по банковским картам через CAF</t>
  </si>
  <si>
    <t>Пожертвования через Деньги.Мэйл.ру</t>
  </si>
  <si>
    <t>Пожертвования по банковским картам через Chronopay </t>
  </si>
  <si>
    <t>Пожертвования через терминалы и кошельки QIWI</t>
  </si>
  <si>
    <t>Пожертвования по банковским картам и кошелькам через RBK Money</t>
  </si>
  <si>
    <t>Пожертвования по SMS (номер 7715)</t>
  </si>
  <si>
    <t>Пожертвования через ЛИДЕР</t>
  </si>
  <si>
    <t>Пожертвования через MIXPLAT</t>
  </si>
  <si>
    <t>Итого за период:</t>
  </si>
  <si>
    <t>В том числе:</t>
  </si>
  <si>
    <t>пожертвования на конкретные проекты службы Милосердие:</t>
  </si>
  <si>
    <t>Ангар спасения</t>
  </si>
  <si>
    <t>Елизаветинский сад - развивающий центр для детей с ДЦП (Группа ДПДИ)</t>
  </si>
  <si>
    <t>Группа круглосуточного пребывания для детей-инвалидов (Респис)</t>
  </si>
  <si>
    <t>Группа работы со случаем (с просителями)</t>
  </si>
  <si>
    <t>Детская выездная паллиативная служба</t>
  </si>
  <si>
    <t>Димитриевская общеобразовательная школа</t>
  </si>
  <si>
    <t>Елизаветинский детский дом</t>
  </si>
  <si>
    <t>Кризисный центр помощи беременным «Дом для мамы»</t>
  </si>
  <si>
    <t>Дети.pro. Поддержка особого детства</t>
  </si>
  <si>
    <t>Центр отдыха для семей с детьми-инвалидами "Солнышко в ладошках" в Севастополе</t>
  </si>
  <si>
    <t>Патронажная служба помощи инвалидам на дому</t>
  </si>
  <si>
    <t>Патронажный уход в больницах</t>
  </si>
  <si>
    <t>Помощь в психоневрологическом интернате</t>
  </si>
  <si>
    <t>Помощь детям-инвалидам в государственных домах-интернатах</t>
  </si>
  <si>
    <t>Помощь людям, страдающим болезнью двигательного нейрона</t>
  </si>
  <si>
    <t>Сайт «Милосердие.ru»</t>
  </si>
  <si>
    <t>Свято-Димитриевский детский дом</t>
  </si>
  <si>
    <t>Свято-Софийский детский дом</t>
  </si>
  <si>
    <t>Свято-Спиридоньевская богадельня</t>
  </si>
  <si>
    <t>Служба добровольцев "Милосердие"</t>
  </si>
  <si>
    <t xml:space="preserve">Служба помощи бездомным </t>
  </si>
  <si>
    <t>Справочная телефонная служба «Милосердие»</t>
  </si>
  <si>
    <t>Центр реабилитации детей с ДЦП</t>
  </si>
  <si>
    <t>Служба паллиативной помощи ВИЧ-инфицированным</t>
  </si>
  <si>
    <t>Итого на конкретные проекты:</t>
  </si>
  <si>
    <t>2.</t>
  </si>
  <si>
    <t>Пожертвования на специальные программы и акции:</t>
  </si>
  <si>
    <t>Служба помощи бездомным (Возвращение)</t>
  </si>
  <si>
    <t>Подари дрова</t>
  </si>
  <si>
    <t>Дыхание</t>
  </si>
  <si>
    <t>Дари радость на Рождество</t>
  </si>
  <si>
    <t>Народный обед</t>
  </si>
  <si>
    <t>Сиделки</t>
  </si>
  <si>
    <t>Московский попечитель</t>
  </si>
  <si>
    <t>Украсим вместе Храм для детей</t>
  </si>
  <si>
    <t>Итого на специальные программы и акции:</t>
  </si>
  <si>
    <t>3.</t>
  </si>
  <si>
    <t>Целевые пожертвования на особые случаи</t>
  </si>
  <si>
    <t>Итого на особые случаи:</t>
  </si>
  <si>
    <t>4.</t>
  </si>
  <si>
    <t>Целевые пожертвования по объявлениям на сайте</t>
  </si>
  <si>
    <t>Пожертвования на р/с</t>
  </si>
  <si>
    <t>Пожертвования через ящик для сбора пожертвований</t>
  </si>
  <si>
    <t>Итого по объявлениям на сайте:</t>
  </si>
  <si>
    <t>в т.ч. по проектным просьбам</t>
  </si>
  <si>
    <t>Вентиляция СД школы "Чтобы дети могли учиться" от 15.12.16 * 240 000</t>
  </si>
  <si>
    <t>5.</t>
  </si>
  <si>
    <t>Ошибочные пожертвования</t>
  </si>
  <si>
    <t>Жилякова А.А. ССБ "Балерина всегда держит спину прямо" от 23.11.16 * 330 000</t>
  </si>
  <si>
    <t>Стрекалов Витя ЕДС "Вите здесь всегда рады" от 24.11.16 * 320 000</t>
  </si>
  <si>
    <t>Итого ошибочно пожертвовано:</t>
  </si>
  <si>
    <r>
      <rPr>
        <b/>
        <u/>
        <sz val="10"/>
        <rFont val="Arial Cyr"/>
        <charset val="204"/>
      </rPr>
      <t>Справка:</t>
    </r>
    <r>
      <rPr>
        <sz val="11"/>
        <color theme="1"/>
        <rFont val="Calibri"/>
        <family val="2"/>
        <scheme val="minor"/>
      </rPr>
      <t xml:space="preserve"> По ошибочно перечисленным средствам можно отправить по адресу  socialkomissia@yandex.ru</t>
    </r>
  </si>
  <si>
    <t>Хостинг и тех. поддержка портала Милосердие.ru от 01.11.16 * 290 798</t>
  </si>
  <si>
    <t xml:space="preserve">письмо, содержащее реквизиты для возврата средств, либо письмо с просьбой </t>
  </si>
  <si>
    <t xml:space="preserve">передать деньги другому нуждающемуся по любому объявлению, размещенному на сайте </t>
  </si>
  <si>
    <t>www.miloserdie.ru</t>
  </si>
  <si>
    <t>II. Расходование</t>
  </si>
  <si>
    <t>Статьи расходов на проекты службы Милосердие</t>
  </si>
  <si>
    <t xml:space="preserve">Расходы на деятельность проектов Свято-Спиридоньевская богадельня, Патронажная служба помощи на дому, Служба паллиативной помощи ВИЧ-инфицированным, Помощь детям-инвалидам в государственных домах-интернатах, Помощь в психоневрологическом интернате, Патронажный уход в больницах </t>
  </si>
  <si>
    <t>Расходы на деятельность проекта Свято-Димитриевский детский дом</t>
  </si>
  <si>
    <t>Перевод целевых пожертвований на проект Свято-Софийский детский дом</t>
  </si>
  <si>
    <t>Расходы на деятельность проекта Димитриевская школа</t>
  </si>
  <si>
    <t>Расходы на деятельность проекта Дети.pro. Поддержка особого детства</t>
  </si>
  <si>
    <t>Расходы на деятельность проекта Сайт «Милосердие.ru»</t>
  </si>
  <si>
    <t>Перевод целевых пожертвований на проект "Кризисный центр помощи беременным "Дом для мамы"</t>
  </si>
  <si>
    <t>Расходы на деятельность Центр реабилитации детей с ДЦП</t>
  </si>
  <si>
    <t>Перевод целевых пожертвований на проект Служба помощи больным БАС</t>
  </si>
  <si>
    <t>Расходы на деятельность проекта лагерь для многодетных семей "Воскресенское"</t>
  </si>
  <si>
    <t>Расходы проекта Ангар Спасения - покупка одежды бездомным</t>
  </si>
  <si>
    <t>Расходы проекта Ангар Спасения - лекарства</t>
  </si>
  <si>
    <t>Расходы проекта Ангар Спасения - противопожарные мероприятия</t>
  </si>
  <si>
    <t xml:space="preserve">Расходы проекта Ангар Спасения - продукты питания </t>
  </si>
  <si>
    <t xml:space="preserve">Расходы проекта Ангар Спасения - электричество </t>
  </si>
  <si>
    <t>Расходы проекта Ангар Спасения - канализация</t>
  </si>
  <si>
    <t xml:space="preserve">Расходы проекта Ангар Спасения - бензин </t>
  </si>
  <si>
    <t>Расходы проекта Ангар Спасения - отопление</t>
  </si>
  <si>
    <t>Расходы проекта Ангар Спасения - дезинфекция</t>
  </si>
  <si>
    <t>Расходы проекта Ангар Спасения - прочие хоз.расходы</t>
  </si>
  <si>
    <t>Расходы проекта Служба помощи бездомным - приобретение билетов для бездомных и другие расходы</t>
  </si>
  <si>
    <t xml:space="preserve">Расходы проекта Служба помощи бездомным - бензин для а/м </t>
  </si>
  <si>
    <t xml:space="preserve">Расходы проекта Служба помощи бездомным - автозапчасти, техобслуживание и ремонт а/м </t>
  </si>
  <si>
    <t>Расходы проекта Служба помощи бездомным - продукты питания и вода</t>
  </si>
  <si>
    <t>Расходы проекта Служба помощи бездомным - одежда</t>
  </si>
  <si>
    <t>Расходы проекта Служба помощи бездомным - мобильная связь, канцтовары, прочие</t>
  </si>
  <si>
    <t>Расходы на деятельность проекта Служба добровольцев «Милосердие» - вспомогательные приспособления для ухода за больными, канц.товары, мобильная связь координаторов, прочие</t>
  </si>
  <si>
    <t>Оплата труда сотрудников РОО "Милосердие" (сотрудников проектов Служба помощи бездомным, Ангар Спасения,Служба добровольцев "Милосердие", а также специалистов отдела фандрайзинга и администрации) и налогов и взносов с ФОТ</t>
  </si>
  <si>
    <t>Банковские расходы</t>
  </si>
  <si>
    <t>Целевые пожертвования на специальные программы и акции</t>
  </si>
  <si>
    <t>Оплата подарков нуждающимся по акции "Дари радость на Рождество"</t>
  </si>
  <si>
    <t>Пожертвование на расходные материалы и оборудование для тяжелобольных детей и взрослых по программе "Дыхание"</t>
  </si>
  <si>
    <t>Пожертвование на уход за тяжелобольными детьми и взрослыми по программе "Сиделки"</t>
  </si>
  <si>
    <t>Перевод целевых пожертвований на акцию "Народный обед"</t>
  </si>
  <si>
    <t>Перевод целевых пожертвований на акцию "Украсим вместе Храм для детей"</t>
  </si>
  <si>
    <t>Перевод целевых пожертвований на акцию "Милосердие на бегу"</t>
  </si>
  <si>
    <t>Перевод целевых пожертвований на акцию "Подари дрова"</t>
  </si>
  <si>
    <t>Перевод целевых средств по особым случаям</t>
  </si>
  <si>
    <t>Итого по особым случаям</t>
  </si>
  <si>
    <t>Перевод целевых средств по объявлениям на сайте</t>
  </si>
  <si>
    <t>Перевод средств по объявлениям на сайте</t>
  </si>
  <si>
    <t>Перевод ошибочно полученных средств</t>
  </si>
  <si>
    <t>в Январе 2017 г.</t>
  </si>
  <si>
    <t>Пожертвования через CloudPayments</t>
  </si>
  <si>
    <t>в т.ч. на Мищенко - 31 000,00</t>
  </si>
  <si>
    <t>Начни год с милосердия</t>
  </si>
  <si>
    <t>в т.ч. на Анисимову Татьяну - 318 100,00</t>
  </si>
  <si>
    <t>Расходы на деятельность проектов Елизаветинский детский дом, Елизаветинский сад (развивающий центр для детей с ДЦП), Группа круглосуточного пребывания для детей-инвалидов (Респис), Центр реабилитации детей с ДЦП,  Детская выездная паллиативная служба, Группа работы со случаем (с просителями), Центр отдыха для семей с детьми-инвалидами "Солнышко в ладошках" в Севастополе, Справочная телефонная служба "Милосердие"</t>
  </si>
  <si>
    <t>Расходы проекта Служба помощи бездомным - медицинские приспособления</t>
  </si>
  <si>
    <t>Волокитин Степа, Куча Петя Центр детей с ДЦП "Ждать нам нельзя" от 30.01.17 * 248 700</t>
  </si>
  <si>
    <t>Поездки во Владимир на обучение ПНИ "«Годен» для нормальной жизни" от 23.01.17 * 147 500</t>
  </si>
  <si>
    <t>Ушакова Кристина Д/д Мамы "Мальчик, который выжил" от 24.01.17 * 352 500</t>
  </si>
  <si>
    <t>Административно-хозяйственные расходы РОО "Милосердие"</t>
  </si>
  <si>
    <t>Пожертвования по SMS (номер 3434) MIXPLAT</t>
  </si>
  <si>
    <t>в т.ч. для Мищенко Натальи - 38 290,00</t>
  </si>
  <si>
    <t>Начни год с милосердия - в целом по акции</t>
  </si>
  <si>
    <t>Начни год с милосердия - Возвращение</t>
  </si>
  <si>
    <t>Начни год с милосердия - Дети.про</t>
  </si>
  <si>
    <t>Начни год с милосердия - Дом для мамы</t>
  </si>
  <si>
    <t>Начни год с милосердия - Дыхание</t>
  </si>
  <si>
    <t>Начни год с милосердия - Елизаветинский ДД</t>
  </si>
  <si>
    <t>Начни год с милосердия - Елизаветинский сад</t>
  </si>
  <si>
    <t>Начни год с милосердия - паллиативная служба</t>
  </si>
  <si>
    <t>Начни год с милосердия - ПНИ</t>
  </si>
  <si>
    <t>Начни год с милосердия - Респис</t>
  </si>
  <si>
    <t>Начни год с милосердия - Сайт Милосердие.ру</t>
  </si>
  <si>
    <t>Начни год с милосердия - Свято-Софийский ДД</t>
  </si>
  <si>
    <t>Начни год с милосердия - Свято-Спиридоньевская богадельня</t>
  </si>
  <si>
    <t>Начни год с милосердия - Сиделки</t>
  </si>
  <si>
    <t>см.лист "Расшифровка"</t>
  </si>
  <si>
    <t>Итого:</t>
  </si>
  <si>
    <t>2.03.02 Мобильная связь</t>
  </si>
  <si>
    <t>2.03.03 Интернет</t>
  </si>
  <si>
    <t>2.03.04 IP-телефония</t>
  </si>
  <si>
    <t>2.11.03 Приобретение нематериальных активов (ПО, лицензирование)</t>
  </si>
  <si>
    <t>2.11.04 Абонентское сопровождение программных прод., система электронных  платежей</t>
  </si>
  <si>
    <t>2.14.04 Расходные материалы к оргтехнике</t>
  </si>
  <si>
    <t>2.14.05 Канцтовары</t>
  </si>
  <si>
    <t>2.17.07 Другие расходы</t>
  </si>
  <si>
    <t>2.18.02 Транспортный налог</t>
  </si>
  <si>
    <t>2.17.03 Продвижение сайта</t>
  </si>
  <si>
    <t>2.17.05 Сувенирная продукция</t>
  </si>
  <si>
    <t>4.01.03 Покупка компьютерного и офисного оборудования</t>
  </si>
  <si>
    <t>в Феврале 2017 г.</t>
  </si>
  <si>
    <t>Иконостас ССБ &lt;2131&gt; "Старики ждут свой храм" от 18.10.16 * 170 664 ЗАКРЫТА</t>
  </si>
  <si>
    <t>Вентиляция СД школы "Чтобы дети могли учиться" от 15.12.16 * 240 000 ЗАКРЫТА</t>
  </si>
  <si>
    <t>Волокитин Степа, Куча Петя Центр детей с ДЦП "Ждать нам нельзя" от 30.01.17 * 248 700 ЗАКРЫТА</t>
  </si>
  <si>
    <t>Поездки во Владимир на обучение ПНИ "«Годен» для нормальной жизни" от 23.01.17 * 147 500 ЗАКРЫТА</t>
  </si>
  <si>
    <t>Помощь ВИЧ-инфицированным на дому "Жить с ВИЧ как человек" от 16.02.17 * 432 000</t>
  </si>
  <si>
    <t xml:space="preserve">Хостинг и тех. поддержка портала Милосердие.ru от 01.11.16 * 290 798 ЗАКРЫТА </t>
  </si>
  <si>
    <t>Начни год с милосердия - ОДМ</t>
  </si>
  <si>
    <t>Начни год с милосердия - Служба добровольцев</t>
  </si>
  <si>
    <t>Начни год с милосердия - Центр реабилитации детей с ДЦП</t>
  </si>
  <si>
    <t>2.11.01 Обслуживание и ремонт компьютерного и офисного оборудования и телефонии</t>
  </si>
  <si>
    <t>2.14.06 Другие хозяйственные расходы</t>
  </si>
  <si>
    <t>2.15.07 Консультации специалистов</t>
  </si>
  <si>
    <t>в т.ч. на Давыдову Л.К. - 108 170,00</t>
  </si>
  <si>
    <t>2.15.08 Другие общие расходы (членские взносы Все вместе)</t>
  </si>
  <si>
    <t>на лечение И.Евсикова</t>
  </si>
  <si>
    <t>в т.ч. для Анисимовой Татьяны  - 318 100,00</t>
  </si>
  <si>
    <t>Перевод целевых пожертвований на акцию "Начни год с милосердия"</t>
  </si>
  <si>
    <t>Перевод целевых пожертвований, полученных через Деньги.Мэйл.ру</t>
  </si>
  <si>
    <t>Январь</t>
  </si>
  <si>
    <t>Февраль</t>
  </si>
  <si>
    <t>в Марте 2017 г.</t>
  </si>
  <si>
    <t>Лагерь для многодетных семей «Воскресенское»</t>
  </si>
  <si>
    <t xml:space="preserve">Храм святого благоверного царевича Димитрия </t>
  </si>
  <si>
    <t>Дари радость на Пасху</t>
  </si>
  <si>
    <t>в т.ч. на Давыдову Л.К. - 159 085,00</t>
  </si>
  <si>
    <t>для Саши Никитина</t>
  </si>
  <si>
    <t>Ване Дряхлову</t>
  </si>
  <si>
    <t xml:space="preserve">Расходы на Храм святого благоверного царевича Димитрия </t>
  </si>
  <si>
    <t>Оплата подарков нуждающимся по акции "Дари радость на Пасху"</t>
  </si>
  <si>
    <t>в т.ч. для Давыдовой Л.К.  - 108 170,00</t>
  </si>
  <si>
    <t xml:space="preserve">Компьютер для дизайнера сайта "Компьютер для работы сайта Милосердие.ру!" от 24.03.17 * 124 980 </t>
  </si>
  <si>
    <t>Кривов Илья Центр детей с ДЦП "Почему я такой?" от 13.03.17 * 120 000 ЗАКРЫТА</t>
  </si>
  <si>
    <t xml:space="preserve">Оплата воспитателям первой младшей группы ЕДД "Научиться жить в семье" 16.03.17 * 210 420 </t>
  </si>
  <si>
    <t>Ремонт здания развивающего центра для детей с ДЦП Елизаветинский сад</t>
  </si>
  <si>
    <t xml:space="preserve">ФОТ 2 специалистов (Дети.pro) "«Хрустальной девочке» нужен эрготерапевт" от 21.03.17 * 172 416 </t>
  </si>
  <si>
    <t>2.14.03 Хоз.товары, сантехника и расходные материалы</t>
  </si>
  <si>
    <t>2.15.08 Другие общие расходы</t>
  </si>
  <si>
    <t>2.16.09 Питание</t>
  </si>
  <si>
    <t>2.17.01 Хостинг сайта</t>
  </si>
  <si>
    <t>2.16.01 Организация акций, конференций, семинаров, круглых столов</t>
  </si>
  <si>
    <t>2.17.04 Полиграфия</t>
  </si>
  <si>
    <t>2.18.01 Налог на имущество</t>
  </si>
  <si>
    <t>Март</t>
  </si>
  <si>
    <t>плюс Ващенко повторный перевод в валюте (после возврата) 336 021,12</t>
  </si>
  <si>
    <t>в Апреле 2017 г.</t>
  </si>
  <si>
    <t xml:space="preserve">в т.ч. на </t>
  </si>
  <si>
    <t>Возвращение</t>
  </si>
  <si>
    <t>Работа Центра отдыха в Севастополе "Детдомовец Алешка мечтал о море" от 05.04.17 * 296 000</t>
  </si>
  <si>
    <t>Ушакова Кристина Д/д Мамы "Мальчик, который выжил" от 24.01.17 * 352 500 ЗАКРЫТА</t>
  </si>
  <si>
    <t>ФОТ 2 спец-ов (Дети.pro) "«Хрустальной девочке» нужен эрготерапевт" от 21.03.17 * 172 416 ЗАКРЫТА</t>
  </si>
  <si>
    <t>в т.ч. для Давыдовой Л.К.  - 196 575,00</t>
  </si>
  <si>
    <t>2.15.02 Почтовые расходы</t>
  </si>
  <si>
    <t>2.12.03 Оплата питания</t>
  </si>
  <si>
    <t>2.16.11 Другие расходы</t>
  </si>
  <si>
    <t>Апрель</t>
  </si>
  <si>
    <t>в Мае 2017 г.</t>
  </si>
  <si>
    <t>Центр семейного устройства</t>
  </si>
  <si>
    <t xml:space="preserve">Белый цветок </t>
  </si>
  <si>
    <t>Оплата подарков нуждающимся по акциям "Дари радость на Рождество", "Дари радость на Пасху"</t>
  </si>
  <si>
    <t>2.10.08 Другие коммунальные услуги</t>
  </si>
  <si>
    <t>2.05.01 Оплата за обучение, в т.ч. повышение квалификации</t>
  </si>
  <si>
    <t>2.12.04 Другие командировочные расходы</t>
  </si>
  <si>
    <t>2.17.02 Разработка сайта</t>
  </si>
  <si>
    <t>2.17.05 Рекламные материалы</t>
  </si>
  <si>
    <t>2.16.05 Аренда оборудования</t>
  </si>
  <si>
    <t>2.16.07 Канцелярия и раздаточный материал</t>
  </si>
  <si>
    <t>Май</t>
  </si>
  <si>
    <t xml:space="preserve">Пожертвование на приобретение билетов, восстановление документов, продукты питания, одежду для бездомных и другие расходы по программе"Возвращение"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</si>
</sst>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u/>
      <sz val="11"/>
      <name val="Arial Cyr"/>
      <charset val="204"/>
    </font>
    <font>
      <b/>
      <sz val="10"/>
      <name val="Arial Cyr"/>
      <charset val="204"/>
    </font>
    <font>
      <sz val="8"/>
      <name val="Arial"/>
      <family val="2"/>
    </font>
    <font>
      <sz val="10"/>
      <name val="Arial"/>
      <family val="2"/>
    </font>
    <font>
      <b/>
      <sz val="11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</font>
    <font>
      <b/>
      <u/>
      <sz val="10"/>
      <name val="Arial Cyr"/>
      <charset val="204"/>
    </font>
    <font>
      <u/>
      <sz val="11"/>
      <color theme="10"/>
      <name val="Calibri"/>
      <family val="2"/>
      <scheme val="minor"/>
    </font>
    <font>
      <sz val="10"/>
      <color rgb="FFFF0000"/>
      <name val="Arial Cyr"/>
      <charset val="204"/>
    </font>
    <font>
      <sz val="10"/>
      <color rgb="FF00B050"/>
      <name val="Arial Cyr"/>
      <charset val="204"/>
    </font>
    <font>
      <sz val="9"/>
      <name val="Arial Cyr"/>
      <charset val="204"/>
    </font>
    <font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2" fillId="0" borderId="0"/>
    <xf numFmtId="0" fontId="6" fillId="0" borderId="0"/>
    <xf numFmtId="0" fontId="9" fillId="0" borderId="0">
      <alignment horizontal="left"/>
    </xf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14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48">
    <xf numFmtId="0" fontId="0" fillId="0" borderId="0" xfId="0"/>
    <xf numFmtId="0" fontId="2" fillId="0" borderId="0" xfId="1" applyAlignment="1">
      <alignment vertical="center"/>
    </xf>
    <xf numFmtId="0" fontId="2" fillId="0" borderId="0" xfId="1" applyAlignment="1">
      <alignment vertical="center" wrapText="1"/>
    </xf>
    <xf numFmtId="0" fontId="4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vertical="center" wrapText="1"/>
    </xf>
    <xf numFmtId="165" fontId="2" fillId="0" borderId="6" xfId="1" applyNumberFormat="1" applyFont="1" applyBorder="1" applyAlignment="1">
      <alignment vertical="center"/>
    </xf>
    <xf numFmtId="0" fontId="2" fillId="0" borderId="7" xfId="1" applyBorder="1" applyAlignment="1">
      <alignment horizontal="center" vertical="center"/>
    </xf>
    <xf numFmtId="0" fontId="2" fillId="0" borderId="8" xfId="1" applyBorder="1" applyAlignment="1">
      <alignment vertical="center" wrapText="1"/>
    </xf>
    <xf numFmtId="165" fontId="2" fillId="0" borderId="9" xfId="1" applyNumberFormat="1" applyBorder="1" applyAlignment="1">
      <alignment vertical="center"/>
    </xf>
    <xf numFmtId="165" fontId="2" fillId="0" borderId="9" xfId="1" applyNumberFormat="1" applyFont="1" applyBorder="1" applyAlignment="1">
      <alignment vertical="center"/>
    </xf>
    <xf numFmtId="0" fontId="2" fillId="0" borderId="10" xfId="1" applyBorder="1" applyAlignment="1">
      <alignment vertical="center" wrapText="1"/>
    </xf>
    <xf numFmtId="4" fontId="2" fillId="0" borderId="0" xfId="1" applyNumberFormat="1" applyAlignment="1">
      <alignment vertical="center"/>
    </xf>
    <xf numFmtId="4" fontId="7" fillId="0" borderId="8" xfId="2" applyNumberFormat="1" applyFont="1" applyBorder="1" applyAlignment="1">
      <alignment horizontal="right" vertical="top" wrapText="1"/>
    </xf>
    <xf numFmtId="165" fontId="5" fillId="3" borderId="3" xfId="1" applyNumberFormat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4" fontId="2" fillId="0" borderId="0" xfId="1" applyNumberFormat="1" applyFont="1" applyAlignment="1">
      <alignment vertical="center"/>
    </xf>
    <xf numFmtId="0" fontId="8" fillId="4" borderId="13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 wrapText="1"/>
    </xf>
    <xf numFmtId="165" fontId="8" fillId="4" borderId="15" xfId="1" applyNumberFormat="1" applyFont="1" applyFill="1" applyBorder="1" applyAlignment="1">
      <alignment vertical="center"/>
    </xf>
    <xf numFmtId="0" fontId="2" fillId="0" borderId="0" xfId="1" applyFill="1" applyAlignment="1">
      <alignment vertical="center"/>
    </xf>
    <xf numFmtId="4" fontId="2" fillId="0" borderId="0" xfId="1" applyNumberFormat="1" applyFill="1" applyAlignment="1">
      <alignment vertical="center"/>
    </xf>
    <xf numFmtId="0" fontId="2" fillId="4" borderId="16" xfId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/>
    </xf>
    <xf numFmtId="0" fontId="10" fillId="0" borderId="7" xfId="3" applyFont="1" applyFill="1" applyBorder="1" applyAlignment="1">
      <alignment horizontal="center" vertical="center"/>
    </xf>
    <xf numFmtId="164" fontId="11" fillId="0" borderId="9" xfId="4" applyFont="1" applyBorder="1" applyAlignment="1">
      <alignment horizontal="right" vertical="center"/>
    </xf>
    <xf numFmtId="0" fontId="2" fillId="0" borderId="8" xfId="1" applyFill="1" applyBorder="1" applyAlignment="1">
      <alignment vertical="center" wrapText="1"/>
    </xf>
    <xf numFmtId="164" fontId="2" fillId="0" borderId="9" xfId="4" applyFont="1" applyFill="1" applyBorder="1" applyAlignment="1">
      <alignment horizontal="right" vertical="center"/>
    </xf>
    <xf numFmtId="0" fontId="2" fillId="0" borderId="5" xfId="1" applyFill="1" applyBorder="1" applyAlignment="1">
      <alignment vertical="center" wrapText="1"/>
    </xf>
    <xf numFmtId="0" fontId="10" fillId="0" borderId="16" xfId="3" applyFont="1" applyFill="1" applyBorder="1" applyAlignment="1">
      <alignment horizontal="center" vertical="center"/>
    </xf>
    <xf numFmtId="0" fontId="2" fillId="0" borderId="17" xfId="1" applyFill="1" applyBorder="1" applyAlignment="1">
      <alignment vertical="center" wrapText="1"/>
    </xf>
    <xf numFmtId="164" fontId="11" fillId="0" borderId="18" xfId="4" applyFont="1" applyBorder="1" applyAlignment="1">
      <alignment horizontal="right" vertical="center"/>
    </xf>
    <xf numFmtId="165" fontId="5" fillId="3" borderId="21" xfId="1" applyNumberFormat="1" applyFont="1" applyFill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165" fontId="2" fillId="0" borderId="0" xfId="1" applyNumberFormat="1" applyFont="1" applyBorder="1" applyAlignment="1">
      <alignment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14" xfId="1" applyBorder="1" applyAlignment="1">
      <alignment vertical="center" wrapText="1"/>
    </xf>
    <xf numFmtId="4" fontId="7" fillId="5" borderId="15" xfId="5" applyNumberFormat="1" applyFont="1" applyFill="1" applyBorder="1" applyAlignment="1">
      <alignment horizontal="right" vertical="center" wrapText="1"/>
    </xf>
    <xf numFmtId="4" fontId="7" fillId="0" borderId="9" xfId="5" applyNumberFormat="1" applyFont="1" applyBorder="1" applyAlignment="1">
      <alignment horizontal="right" vertical="center" wrapText="1"/>
    </xf>
    <xf numFmtId="0" fontId="2" fillId="0" borderId="16" xfId="1" applyBorder="1" applyAlignment="1">
      <alignment horizontal="center" vertical="center"/>
    </xf>
    <xf numFmtId="0" fontId="2" fillId="0" borderId="17" xfId="1" applyBorder="1" applyAlignment="1">
      <alignment vertical="center" wrapText="1"/>
    </xf>
    <xf numFmtId="4" fontId="7" fillId="0" borderId="18" xfId="5" applyNumberFormat="1" applyFont="1" applyBorder="1" applyAlignment="1">
      <alignment horizontal="right" vertical="center" wrapText="1"/>
    </xf>
    <xf numFmtId="165" fontId="2" fillId="0" borderId="15" xfId="1" applyNumberFormat="1" applyBorder="1" applyAlignment="1">
      <alignment vertical="center"/>
    </xf>
    <xf numFmtId="0" fontId="2" fillId="0" borderId="26" xfId="1" applyBorder="1" applyAlignment="1">
      <alignment horizontal="center" vertical="center"/>
    </xf>
    <xf numFmtId="0" fontId="2" fillId="0" borderId="27" xfId="1" applyBorder="1" applyAlignment="1">
      <alignment vertical="center" wrapText="1"/>
    </xf>
    <xf numFmtId="165" fontId="2" fillId="0" borderId="18" xfId="1" applyNumberFormat="1" applyBorder="1" applyAlignment="1">
      <alignment vertical="center"/>
    </xf>
    <xf numFmtId="0" fontId="2" fillId="0" borderId="0" xfId="1" applyFill="1" applyBorder="1" applyAlignment="1">
      <alignment horizontal="left" vertical="center"/>
    </xf>
    <xf numFmtId="0" fontId="14" fillId="0" borderId="0" xfId="7" applyFill="1" applyBorder="1" applyAlignment="1">
      <alignment horizontal="left" vertical="center"/>
    </xf>
    <xf numFmtId="0" fontId="2" fillId="0" borderId="0" xfId="1" applyFill="1" applyBorder="1" applyAlignment="1">
      <alignment horizontal="center" vertical="center"/>
    </xf>
    <xf numFmtId="4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2" fillId="0" borderId="13" xfId="1" applyFill="1" applyBorder="1" applyAlignment="1">
      <alignment horizontal="center" vertical="center"/>
    </xf>
    <xf numFmtId="0" fontId="2" fillId="0" borderId="14" xfId="1" applyFill="1" applyBorder="1" applyAlignment="1">
      <alignment vertical="center" wrapText="1"/>
    </xf>
    <xf numFmtId="165" fontId="2" fillId="0" borderId="15" xfId="1" applyNumberFormat="1" applyFont="1" applyFill="1" applyBorder="1" applyAlignment="1">
      <alignment vertical="center"/>
    </xf>
    <xf numFmtId="0" fontId="2" fillId="0" borderId="28" xfId="1" applyFill="1" applyBorder="1" applyAlignment="1">
      <alignment horizontal="center" vertical="center"/>
    </xf>
    <xf numFmtId="0" fontId="2" fillId="0" borderId="29" xfId="1" applyFill="1" applyBorder="1" applyAlignment="1">
      <alignment vertical="center" wrapText="1"/>
    </xf>
    <xf numFmtId="165" fontId="2" fillId="0" borderId="6" xfId="1" applyNumberFormat="1" applyFont="1" applyFill="1" applyBorder="1" applyAlignment="1">
      <alignment vertical="center"/>
    </xf>
    <xf numFmtId="4" fontId="2" fillId="0" borderId="0" xfId="1" applyNumberFormat="1" applyAlignment="1">
      <alignment vertical="center" wrapText="1"/>
    </xf>
    <xf numFmtId="0" fontId="2" fillId="0" borderId="8" xfId="1" applyBorder="1" applyAlignment="1">
      <alignment horizontal="center" vertical="center"/>
    </xf>
    <xf numFmtId="0" fontId="2" fillId="6" borderId="10" xfId="1" applyFill="1" applyBorder="1" applyAlignment="1">
      <alignment vertical="center" wrapText="1"/>
    </xf>
    <xf numFmtId="0" fontId="2" fillId="0" borderId="8" xfId="1" applyFill="1" applyBorder="1" applyAlignment="1">
      <alignment horizontal="center" vertical="center"/>
    </xf>
    <xf numFmtId="0" fontId="2" fillId="0" borderId="10" xfId="1" applyFill="1" applyBorder="1" applyAlignment="1">
      <alignment vertical="center" wrapText="1"/>
    </xf>
    <xf numFmtId="0" fontId="16" fillId="0" borderId="0" xfId="1" applyFont="1" applyAlignment="1">
      <alignment vertical="center"/>
    </xf>
    <xf numFmtId="4" fontId="16" fillId="0" borderId="0" xfId="1" applyNumberFormat="1" applyFont="1" applyAlignment="1">
      <alignment vertical="center"/>
    </xf>
    <xf numFmtId="0" fontId="2" fillId="0" borderId="10" xfId="1" applyFont="1" applyBorder="1" applyAlignment="1">
      <alignment vertical="center" wrapText="1"/>
    </xf>
    <xf numFmtId="0" fontId="2" fillId="0" borderId="4" xfId="1" applyFill="1" applyBorder="1" applyAlignment="1">
      <alignment horizontal="center" vertical="center"/>
    </xf>
    <xf numFmtId="0" fontId="2" fillId="0" borderId="10" xfId="1" applyFont="1" applyFill="1" applyBorder="1" applyAlignment="1">
      <alignment vertical="center" wrapText="1"/>
    </xf>
    <xf numFmtId="4" fontId="7" fillId="0" borderId="9" xfId="1" applyNumberFormat="1" applyFont="1" applyFill="1" applyBorder="1" applyAlignment="1">
      <alignment horizontal="right" vertical="center" wrapText="1"/>
    </xf>
    <xf numFmtId="165" fontId="2" fillId="0" borderId="21" xfId="1" applyNumberFormat="1" applyFont="1" applyFill="1" applyBorder="1" applyAlignment="1">
      <alignment vertical="center"/>
    </xf>
    <xf numFmtId="0" fontId="8" fillId="6" borderId="0" xfId="1" applyFont="1" applyFill="1" applyBorder="1" applyAlignment="1">
      <alignment horizontal="center" vertical="center"/>
    </xf>
    <xf numFmtId="0" fontId="8" fillId="6" borderId="0" xfId="1" applyFont="1" applyFill="1" applyBorder="1" applyAlignment="1">
      <alignment horizontal="center" vertical="center" wrapText="1"/>
    </xf>
    <xf numFmtId="165" fontId="8" fillId="6" borderId="0" xfId="1" applyNumberFormat="1" applyFont="1" applyFill="1" applyBorder="1" applyAlignment="1">
      <alignment vertical="center"/>
    </xf>
    <xf numFmtId="165" fontId="2" fillId="0" borderId="9" xfId="1" applyNumberForma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vertical="center"/>
    </xf>
    <xf numFmtId="4" fontId="7" fillId="5" borderId="30" xfId="8" applyNumberFormat="1" applyFont="1" applyFill="1" applyBorder="1" applyAlignment="1">
      <alignment horizontal="right" vertical="center" wrapText="1"/>
    </xf>
    <xf numFmtId="0" fontId="2" fillId="0" borderId="31" xfId="1" applyBorder="1" applyAlignment="1">
      <alignment vertical="center" wrapText="1"/>
    </xf>
    <xf numFmtId="165" fontId="2" fillId="5" borderId="18" xfId="1" applyNumberFormat="1" applyFill="1" applyBorder="1" applyAlignment="1">
      <alignment vertical="center"/>
    </xf>
    <xf numFmtId="165" fontId="5" fillId="3" borderId="24" xfId="1" applyNumberFormat="1" applyFont="1" applyFill="1" applyBorder="1" applyAlignment="1">
      <alignment vertical="center"/>
    </xf>
    <xf numFmtId="0" fontId="8" fillId="4" borderId="7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165" fontId="8" fillId="4" borderId="9" xfId="1" applyNumberFormat="1" applyFont="1" applyFill="1" applyBorder="1" applyAlignment="1">
      <alignment vertical="center"/>
    </xf>
    <xf numFmtId="0" fontId="2" fillId="4" borderId="17" xfId="1" applyFill="1" applyBorder="1" applyAlignment="1">
      <alignment vertical="center" wrapText="1"/>
    </xf>
    <xf numFmtId="165" fontId="2" fillId="4" borderId="18" xfId="1" applyNumberFormat="1" applyFill="1" applyBorder="1" applyAlignment="1">
      <alignment vertical="center"/>
    </xf>
    <xf numFmtId="0" fontId="17" fillId="0" borderId="0" xfId="1" applyFont="1" applyAlignment="1">
      <alignment vertical="center"/>
    </xf>
    <xf numFmtId="0" fontId="12" fillId="0" borderId="25" xfId="6" applyNumberFormat="1" applyFont="1" applyBorder="1" applyAlignment="1">
      <alignment vertical="top"/>
    </xf>
    <xf numFmtId="4" fontId="12" fillId="0" borderId="25" xfId="11" applyNumberFormat="1" applyFont="1" applyBorder="1" applyAlignment="1">
      <alignment horizontal="right" vertical="top" wrapText="1"/>
    </xf>
    <xf numFmtId="4" fontId="10" fillId="0" borderId="8" xfId="12" applyNumberFormat="1" applyFont="1" applyBorder="1" applyAlignment="1">
      <alignment horizontal="right" vertical="top" wrapText="1"/>
    </xf>
    <xf numFmtId="2" fontId="10" fillId="0" borderId="8" xfId="12" applyNumberFormat="1" applyFont="1" applyBorder="1" applyAlignment="1">
      <alignment horizontal="right" vertical="top" wrapText="1"/>
    </xf>
    <xf numFmtId="0" fontId="10" fillId="0" borderId="0" xfId="0" applyFont="1"/>
    <xf numFmtId="0" fontId="10" fillId="0" borderId="8" xfId="0" applyFont="1" applyBorder="1" applyAlignment="1">
      <alignment horizontal="right"/>
    </xf>
    <xf numFmtId="4" fontId="10" fillId="0" borderId="8" xfId="0" applyNumberFormat="1" applyFont="1" applyBorder="1"/>
    <xf numFmtId="0" fontId="18" fillId="5" borderId="8" xfId="13" applyNumberFormat="1" applyFont="1" applyFill="1" applyBorder="1" applyAlignment="1">
      <alignment horizontal="left" vertical="top"/>
    </xf>
    <xf numFmtId="4" fontId="18" fillId="5" borderId="8" xfId="13" applyNumberFormat="1" applyFont="1" applyFill="1" applyBorder="1" applyAlignment="1">
      <alignment horizontal="right" vertical="top"/>
    </xf>
    <xf numFmtId="0" fontId="10" fillId="0" borderId="8" xfId="12" applyNumberFormat="1" applyFont="1" applyBorder="1" applyAlignment="1">
      <alignment vertical="top" wrapText="1"/>
    </xf>
    <xf numFmtId="0" fontId="12" fillId="0" borderId="25" xfId="14" applyNumberFormat="1" applyFont="1" applyBorder="1" applyAlignment="1">
      <alignment vertical="top"/>
    </xf>
    <xf numFmtId="4" fontId="12" fillId="0" borderId="25" xfId="14" applyNumberFormat="1" applyFont="1" applyBorder="1" applyAlignment="1">
      <alignment horizontal="right" vertical="top" wrapText="1"/>
    </xf>
    <xf numFmtId="0" fontId="10" fillId="0" borderId="8" xfId="15" applyNumberFormat="1" applyFont="1" applyBorder="1" applyAlignment="1">
      <alignment vertical="top" wrapText="1"/>
    </xf>
    <xf numFmtId="4" fontId="10" fillId="0" borderId="8" xfId="15" applyNumberFormat="1" applyFont="1" applyBorder="1" applyAlignment="1">
      <alignment horizontal="right" vertical="top" wrapText="1"/>
    </xf>
    <xf numFmtId="2" fontId="10" fillId="0" borderId="8" xfId="15" applyNumberFormat="1" applyFont="1" applyBorder="1" applyAlignment="1">
      <alignment horizontal="right" vertical="top" wrapText="1"/>
    </xf>
    <xf numFmtId="0" fontId="18" fillId="5" borderId="34" xfId="16" applyNumberFormat="1" applyFont="1" applyFill="1" applyBorder="1" applyAlignment="1">
      <alignment horizontal="left" vertical="top"/>
    </xf>
    <xf numFmtId="4" fontId="18" fillId="5" borderId="34" xfId="16" applyNumberFormat="1" applyFont="1" applyFill="1" applyBorder="1" applyAlignment="1">
      <alignment horizontal="right" vertical="top"/>
    </xf>
    <xf numFmtId="0" fontId="19" fillId="0" borderId="0" xfId="0" applyFont="1" applyAlignment="1">
      <alignment horizontal="center"/>
    </xf>
    <xf numFmtId="4" fontId="10" fillId="0" borderId="0" xfId="12" applyNumberFormat="1" applyFont="1" applyBorder="1" applyAlignment="1">
      <alignment horizontal="right" vertical="top" wrapText="1"/>
    </xf>
    <xf numFmtId="4" fontId="10" fillId="0" borderId="0" xfId="0" applyNumberFormat="1" applyFont="1" applyBorder="1"/>
    <xf numFmtId="4" fontId="18" fillId="5" borderId="0" xfId="13" applyNumberFormat="1" applyFont="1" applyFill="1" applyBorder="1" applyAlignment="1">
      <alignment horizontal="right" vertical="top"/>
    </xf>
    <xf numFmtId="0" fontId="10" fillId="0" borderId="35" xfId="3" applyFont="1" applyFill="1" applyBorder="1" applyAlignment="1">
      <alignment horizontal="center" vertical="center"/>
    </xf>
    <xf numFmtId="164" fontId="11" fillId="0" borderId="36" xfId="4" applyFont="1" applyBorder="1" applyAlignment="1">
      <alignment horizontal="right" vertical="center"/>
    </xf>
    <xf numFmtId="0" fontId="10" fillId="0" borderId="13" xfId="3" applyFont="1" applyFill="1" applyBorder="1" applyAlignment="1">
      <alignment horizontal="center" vertical="center"/>
    </xf>
    <xf numFmtId="164" fontId="11" fillId="0" borderId="15" xfId="4" applyFont="1" applyBorder="1" applyAlignment="1">
      <alignment horizontal="right" vertical="center"/>
    </xf>
    <xf numFmtId="0" fontId="12" fillId="0" borderId="25" xfId="17" applyNumberFormat="1" applyFont="1" applyBorder="1" applyAlignment="1">
      <alignment horizontal="left" vertical="top" indent="3"/>
    </xf>
    <xf numFmtId="4" fontId="12" fillId="0" borderId="25" xfId="17" applyNumberFormat="1" applyFont="1" applyBorder="1" applyAlignment="1">
      <alignment horizontal="right" vertical="top" wrapText="1"/>
    </xf>
    <xf numFmtId="0" fontId="12" fillId="0" borderId="8" xfId="13" applyNumberFormat="1" applyFont="1" applyFill="1" applyBorder="1" applyAlignment="1">
      <alignment horizontal="left" vertical="top"/>
    </xf>
    <xf numFmtId="4" fontId="12" fillId="0" borderId="8" xfId="13" applyNumberFormat="1" applyFont="1" applyFill="1" applyBorder="1" applyAlignment="1">
      <alignment horizontal="right" vertical="top"/>
    </xf>
    <xf numFmtId="0" fontId="10" fillId="0" borderId="4" xfId="3" applyFont="1" applyFill="1" applyBorder="1" applyAlignment="1">
      <alignment horizontal="center" vertical="center"/>
    </xf>
    <xf numFmtId="164" fontId="11" fillId="0" borderId="6" xfId="4" applyFont="1" applyBorder="1" applyAlignment="1">
      <alignment horizontal="right" vertical="center"/>
    </xf>
    <xf numFmtId="0" fontId="12" fillId="0" borderId="25" xfId="18" applyNumberFormat="1" applyFont="1" applyBorder="1" applyAlignment="1">
      <alignment horizontal="left" vertical="top" indent="3"/>
    </xf>
    <xf numFmtId="4" fontId="12" fillId="0" borderId="25" xfId="18" applyNumberFormat="1" applyFont="1" applyBorder="1" applyAlignment="1">
      <alignment horizontal="right" vertical="top" wrapText="1"/>
    </xf>
    <xf numFmtId="0" fontId="12" fillId="0" borderId="0" xfId="18" applyNumberFormat="1" applyFont="1" applyBorder="1" applyAlignment="1">
      <alignment horizontal="left" vertical="top" indent="3"/>
    </xf>
    <xf numFmtId="4" fontId="17" fillId="0" borderId="0" xfId="1" applyNumberFormat="1" applyFont="1" applyAlignment="1">
      <alignment vertical="center"/>
    </xf>
    <xf numFmtId="4" fontId="10" fillId="0" borderId="0" xfId="0" applyNumberFormat="1" applyFont="1"/>
    <xf numFmtId="4" fontId="20" fillId="0" borderId="0" xfId="13" applyNumberFormat="1" applyFont="1" applyFill="1" applyBorder="1" applyAlignment="1">
      <alignment horizontal="right" vertical="top"/>
    </xf>
    <xf numFmtId="0" fontId="21" fillId="0" borderId="8" xfId="13" applyNumberFormat="1" applyFont="1" applyFill="1" applyBorder="1" applyAlignment="1">
      <alignment horizontal="left" vertical="top"/>
    </xf>
    <xf numFmtId="4" fontId="21" fillId="0" borderId="8" xfId="13" applyNumberFormat="1" applyFont="1" applyFill="1" applyBorder="1" applyAlignment="1">
      <alignment horizontal="right" vertical="top"/>
    </xf>
    <xf numFmtId="4" fontId="12" fillId="0" borderId="0" xfId="19" applyNumberFormat="1" applyFont="1" applyBorder="1" applyAlignment="1">
      <alignment horizontal="right" vertical="top" wrapText="1"/>
    </xf>
    <xf numFmtId="0" fontId="12" fillId="0" borderId="0" xfId="19" applyNumberFormat="1" applyFont="1" applyBorder="1" applyAlignment="1">
      <alignment horizontal="left" vertical="top" indent="3"/>
    </xf>
    <xf numFmtId="2" fontId="12" fillId="0" borderId="0" xfId="19" applyNumberFormat="1" applyFont="1" applyBorder="1" applyAlignment="1">
      <alignment horizontal="right" vertical="top" wrapText="1"/>
    </xf>
    <xf numFmtId="4" fontId="2" fillId="0" borderId="0" xfId="1" applyNumberFormat="1" applyBorder="1" applyAlignment="1">
      <alignment vertical="center"/>
    </xf>
    <xf numFmtId="0" fontId="2" fillId="0" borderId="0" xfId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5" fillId="3" borderId="32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0">
    <cellStyle name="Гиперссылка" xfId="7" builtinId="8"/>
    <cellStyle name="Обычный" xfId="0" builtinId="0"/>
    <cellStyle name="Обычный 16" xfId="13"/>
    <cellStyle name="Обычный 2" xfId="1"/>
    <cellStyle name="Обычный 3" xfId="9"/>
    <cellStyle name="Обычный 6" xfId="10"/>
    <cellStyle name="Обычный_1_дох." xfId="12"/>
    <cellStyle name="Обычный_12_дох." xfId="2"/>
    <cellStyle name="Обычный_апр.17" xfId="18"/>
    <cellStyle name="Обычный_Апрель" xfId="8"/>
    <cellStyle name="Обычный_дек.16" xfId="6"/>
    <cellStyle name="Обычный_Июнь" xfId="5"/>
    <cellStyle name="Обычный_Лист1" xfId="3"/>
    <cellStyle name="Обычный_Лист5" xfId="16"/>
    <cellStyle name="Обычный_май.17" xfId="19"/>
    <cellStyle name="Обычный_мар.17" xfId="17"/>
    <cellStyle name="Обычный_расшифровка2" xfId="15"/>
    <cellStyle name="Обычный_фев.17" xfId="14"/>
    <cellStyle name="Обычный_янв.17" xfId="11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loserdie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iloserdie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iloserdie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iloserdie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iloserdie.ru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view="pageBreakPreview" topLeftCell="A55" zoomScaleNormal="85" zoomScaleSheetLayoutView="100" workbookViewId="0">
      <selection activeCell="E17" sqref="E17"/>
    </sheetView>
  </sheetViews>
  <sheetFormatPr defaultColWidth="25.140625" defaultRowHeight="12.75" x14ac:dyDescent="0.25"/>
  <cols>
    <col min="1" max="1" width="7.7109375" style="1" customWidth="1"/>
    <col min="2" max="2" width="75.85546875" style="2" customWidth="1"/>
    <col min="3" max="3" width="18.5703125" style="1" customWidth="1"/>
    <col min="4" max="4" width="2.140625" style="1" customWidth="1"/>
    <col min="5" max="5" width="40.140625" style="15" customWidth="1"/>
    <col min="6" max="255" width="25.140625" style="1"/>
    <col min="256" max="256" width="12.7109375" style="1" customWidth="1"/>
    <col min="257" max="257" width="71" style="1" customWidth="1"/>
    <col min="258" max="258" width="18.5703125" style="1" customWidth="1"/>
    <col min="259" max="511" width="25.140625" style="1"/>
    <col min="512" max="512" width="12.7109375" style="1" customWidth="1"/>
    <col min="513" max="513" width="71" style="1" customWidth="1"/>
    <col min="514" max="514" width="18.5703125" style="1" customWidth="1"/>
    <col min="515" max="767" width="25.140625" style="1"/>
    <col min="768" max="768" width="12.7109375" style="1" customWidth="1"/>
    <col min="769" max="769" width="71" style="1" customWidth="1"/>
    <col min="770" max="770" width="18.5703125" style="1" customWidth="1"/>
    <col min="771" max="1023" width="25.140625" style="1"/>
    <col min="1024" max="1024" width="12.7109375" style="1" customWidth="1"/>
    <col min="1025" max="1025" width="71" style="1" customWidth="1"/>
    <col min="1026" max="1026" width="18.5703125" style="1" customWidth="1"/>
    <col min="1027" max="1279" width="25.140625" style="1"/>
    <col min="1280" max="1280" width="12.7109375" style="1" customWidth="1"/>
    <col min="1281" max="1281" width="71" style="1" customWidth="1"/>
    <col min="1282" max="1282" width="18.5703125" style="1" customWidth="1"/>
    <col min="1283" max="1535" width="25.140625" style="1"/>
    <col min="1536" max="1536" width="12.7109375" style="1" customWidth="1"/>
    <col min="1537" max="1537" width="71" style="1" customWidth="1"/>
    <col min="1538" max="1538" width="18.5703125" style="1" customWidth="1"/>
    <col min="1539" max="1791" width="25.140625" style="1"/>
    <col min="1792" max="1792" width="12.7109375" style="1" customWidth="1"/>
    <col min="1793" max="1793" width="71" style="1" customWidth="1"/>
    <col min="1794" max="1794" width="18.5703125" style="1" customWidth="1"/>
    <col min="1795" max="2047" width="25.140625" style="1"/>
    <col min="2048" max="2048" width="12.7109375" style="1" customWidth="1"/>
    <col min="2049" max="2049" width="71" style="1" customWidth="1"/>
    <col min="2050" max="2050" width="18.5703125" style="1" customWidth="1"/>
    <col min="2051" max="2303" width="25.140625" style="1"/>
    <col min="2304" max="2304" width="12.7109375" style="1" customWidth="1"/>
    <col min="2305" max="2305" width="71" style="1" customWidth="1"/>
    <col min="2306" max="2306" width="18.5703125" style="1" customWidth="1"/>
    <col min="2307" max="2559" width="25.140625" style="1"/>
    <col min="2560" max="2560" width="12.7109375" style="1" customWidth="1"/>
    <col min="2561" max="2561" width="71" style="1" customWidth="1"/>
    <col min="2562" max="2562" width="18.5703125" style="1" customWidth="1"/>
    <col min="2563" max="2815" width="25.140625" style="1"/>
    <col min="2816" max="2816" width="12.7109375" style="1" customWidth="1"/>
    <col min="2817" max="2817" width="71" style="1" customWidth="1"/>
    <col min="2818" max="2818" width="18.5703125" style="1" customWidth="1"/>
    <col min="2819" max="3071" width="25.140625" style="1"/>
    <col min="3072" max="3072" width="12.7109375" style="1" customWidth="1"/>
    <col min="3073" max="3073" width="71" style="1" customWidth="1"/>
    <col min="3074" max="3074" width="18.5703125" style="1" customWidth="1"/>
    <col min="3075" max="3327" width="25.140625" style="1"/>
    <col min="3328" max="3328" width="12.7109375" style="1" customWidth="1"/>
    <col min="3329" max="3329" width="71" style="1" customWidth="1"/>
    <col min="3330" max="3330" width="18.5703125" style="1" customWidth="1"/>
    <col min="3331" max="3583" width="25.140625" style="1"/>
    <col min="3584" max="3584" width="12.7109375" style="1" customWidth="1"/>
    <col min="3585" max="3585" width="71" style="1" customWidth="1"/>
    <col min="3586" max="3586" width="18.5703125" style="1" customWidth="1"/>
    <col min="3587" max="3839" width="25.140625" style="1"/>
    <col min="3840" max="3840" width="12.7109375" style="1" customWidth="1"/>
    <col min="3841" max="3841" width="71" style="1" customWidth="1"/>
    <col min="3842" max="3842" width="18.5703125" style="1" customWidth="1"/>
    <col min="3843" max="4095" width="25.140625" style="1"/>
    <col min="4096" max="4096" width="12.7109375" style="1" customWidth="1"/>
    <col min="4097" max="4097" width="71" style="1" customWidth="1"/>
    <col min="4098" max="4098" width="18.5703125" style="1" customWidth="1"/>
    <col min="4099" max="4351" width="25.140625" style="1"/>
    <col min="4352" max="4352" width="12.7109375" style="1" customWidth="1"/>
    <col min="4353" max="4353" width="71" style="1" customWidth="1"/>
    <col min="4354" max="4354" width="18.5703125" style="1" customWidth="1"/>
    <col min="4355" max="4607" width="25.140625" style="1"/>
    <col min="4608" max="4608" width="12.7109375" style="1" customWidth="1"/>
    <col min="4609" max="4609" width="71" style="1" customWidth="1"/>
    <col min="4610" max="4610" width="18.5703125" style="1" customWidth="1"/>
    <col min="4611" max="4863" width="25.140625" style="1"/>
    <col min="4864" max="4864" width="12.7109375" style="1" customWidth="1"/>
    <col min="4865" max="4865" width="71" style="1" customWidth="1"/>
    <col min="4866" max="4866" width="18.5703125" style="1" customWidth="1"/>
    <col min="4867" max="5119" width="25.140625" style="1"/>
    <col min="5120" max="5120" width="12.7109375" style="1" customWidth="1"/>
    <col min="5121" max="5121" width="71" style="1" customWidth="1"/>
    <col min="5122" max="5122" width="18.5703125" style="1" customWidth="1"/>
    <col min="5123" max="5375" width="25.140625" style="1"/>
    <col min="5376" max="5376" width="12.7109375" style="1" customWidth="1"/>
    <col min="5377" max="5377" width="71" style="1" customWidth="1"/>
    <col min="5378" max="5378" width="18.5703125" style="1" customWidth="1"/>
    <col min="5379" max="5631" width="25.140625" style="1"/>
    <col min="5632" max="5632" width="12.7109375" style="1" customWidth="1"/>
    <col min="5633" max="5633" width="71" style="1" customWidth="1"/>
    <col min="5634" max="5634" width="18.5703125" style="1" customWidth="1"/>
    <col min="5635" max="5887" width="25.140625" style="1"/>
    <col min="5888" max="5888" width="12.7109375" style="1" customWidth="1"/>
    <col min="5889" max="5889" width="71" style="1" customWidth="1"/>
    <col min="5890" max="5890" width="18.5703125" style="1" customWidth="1"/>
    <col min="5891" max="6143" width="25.140625" style="1"/>
    <col min="6144" max="6144" width="12.7109375" style="1" customWidth="1"/>
    <col min="6145" max="6145" width="71" style="1" customWidth="1"/>
    <col min="6146" max="6146" width="18.5703125" style="1" customWidth="1"/>
    <col min="6147" max="6399" width="25.140625" style="1"/>
    <col min="6400" max="6400" width="12.7109375" style="1" customWidth="1"/>
    <col min="6401" max="6401" width="71" style="1" customWidth="1"/>
    <col min="6402" max="6402" width="18.5703125" style="1" customWidth="1"/>
    <col min="6403" max="6655" width="25.140625" style="1"/>
    <col min="6656" max="6656" width="12.7109375" style="1" customWidth="1"/>
    <col min="6657" max="6657" width="71" style="1" customWidth="1"/>
    <col min="6658" max="6658" width="18.5703125" style="1" customWidth="1"/>
    <col min="6659" max="6911" width="25.140625" style="1"/>
    <col min="6912" max="6912" width="12.7109375" style="1" customWidth="1"/>
    <col min="6913" max="6913" width="71" style="1" customWidth="1"/>
    <col min="6914" max="6914" width="18.5703125" style="1" customWidth="1"/>
    <col min="6915" max="7167" width="25.140625" style="1"/>
    <col min="7168" max="7168" width="12.7109375" style="1" customWidth="1"/>
    <col min="7169" max="7169" width="71" style="1" customWidth="1"/>
    <col min="7170" max="7170" width="18.5703125" style="1" customWidth="1"/>
    <col min="7171" max="7423" width="25.140625" style="1"/>
    <col min="7424" max="7424" width="12.7109375" style="1" customWidth="1"/>
    <col min="7425" max="7425" width="71" style="1" customWidth="1"/>
    <col min="7426" max="7426" width="18.5703125" style="1" customWidth="1"/>
    <col min="7427" max="7679" width="25.140625" style="1"/>
    <col min="7680" max="7680" width="12.7109375" style="1" customWidth="1"/>
    <col min="7681" max="7681" width="71" style="1" customWidth="1"/>
    <col min="7682" max="7682" width="18.5703125" style="1" customWidth="1"/>
    <col min="7683" max="7935" width="25.140625" style="1"/>
    <col min="7936" max="7936" width="12.7109375" style="1" customWidth="1"/>
    <col min="7937" max="7937" width="71" style="1" customWidth="1"/>
    <col min="7938" max="7938" width="18.5703125" style="1" customWidth="1"/>
    <col min="7939" max="8191" width="25.140625" style="1"/>
    <col min="8192" max="8192" width="12.7109375" style="1" customWidth="1"/>
    <col min="8193" max="8193" width="71" style="1" customWidth="1"/>
    <col min="8194" max="8194" width="18.5703125" style="1" customWidth="1"/>
    <col min="8195" max="8447" width="25.140625" style="1"/>
    <col min="8448" max="8448" width="12.7109375" style="1" customWidth="1"/>
    <col min="8449" max="8449" width="71" style="1" customWidth="1"/>
    <col min="8450" max="8450" width="18.5703125" style="1" customWidth="1"/>
    <col min="8451" max="8703" width="25.140625" style="1"/>
    <col min="8704" max="8704" width="12.7109375" style="1" customWidth="1"/>
    <col min="8705" max="8705" width="71" style="1" customWidth="1"/>
    <col min="8706" max="8706" width="18.5703125" style="1" customWidth="1"/>
    <col min="8707" max="8959" width="25.140625" style="1"/>
    <col min="8960" max="8960" width="12.7109375" style="1" customWidth="1"/>
    <col min="8961" max="8961" width="71" style="1" customWidth="1"/>
    <col min="8962" max="8962" width="18.5703125" style="1" customWidth="1"/>
    <col min="8963" max="9215" width="25.140625" style="1"/>
    <col min="9216" max="9216" width="12.7109375" style="1" customWidth="1"/>
    <col min="9217" max="9217" width="71" style="1" customWidth="1"/>
    <col min="9218" max="9218" width="18.5703125" style="1" customWidth="1"/>
    <col min="9219" max="9471" width="25.140625" style="1"/>
    <col min="9472" max="9472" width="12.7109375" style="1" customWidth="1"/>
    <col min="9473" max="9473" width="71" style="1" customWidth="1"/>
    <col min="9474" max="9474" width="18.5703125" style="1" customWidth="1"/>
    <col min="9475" max="9727" width="25.140625" style="1"/>
    <col min="9728" max="9728" width="12.7109375" style="1" customWidth="1"/>
    <col min="9729" max="9729" width="71" style="1" customWidth="1"/>
    <col min="9730" max="9730" width="18.5703125" style="1" customWidth="1"/>
    <col min="9731" max="9983" width="25.140625" style="1"/>
    <col min="9984" max="9984" width="12.7109375" style="1" customWidth="1"/>
    <col min="9985" max="9985" width="71" style="1" customWidth="1"/>
    <col min="9986" max="9986" width="18.5703125" style="1" customWidth="1"/>
    <col min="9987" max="10239" width="25.140625" style="1"/>
    <col min="10240" max="10240" width="12.7109375" style="1" customWidth="1"/>
    <col min="10241" max="10241" width="71" style="1" customWidth="1"/>
    <col min="10242" max="10242" width="18.5703125" style="1" customWidth="1"/>
    <col min="10243" max="10495" width="25.140625" style="1"/>
    <col min="10496" max="10496" width="12.7109375" style="1" customWidth="1"/>
    <col min="10497" max="10497" width="71" style="1" customWidth="1"/>
    <col min="10498" max="10498" width="18.5703125" style="1" customWidth="1"/>
    <col min="10499" max="10751" width="25.140625" style="1"/>
    <col min="10752" max="10752" width="12.7109375" style="1" customWidth="1"/>
    <col min="10753" max="10753" width="71" style="1" customWidth="1"/>
    <col min="10754" max="10754" width="18.5703125" style="1" customWidth="1"/>
    <col min="10755" max="11007" width="25.140625" style="1"/>
    <col min="11008" max="11008" width="12.7109375" style="1" customWidth="1"/>
    <col min="11009" max="11009" width="71" style="1" customWidth="1"/>
    <col min="11010" max="11010" width="18.5703125" style="1" customWidth="1"/>
    <col min="11011" max="11263" width="25.140625" style="1"/>
    <col min="11264" max="11264" width="12.7109375" style="1" customWidth="1"/>
    <col min="11265" max="11265" width="71" style="1" customWidth="1"/>
    <col min="11266" max="11266" width="18.5703125" style="1" customWidth="1"/>
    <col min="11267" max="11519" width="25.140625" style="1"/>
    <col min="11520" max="11520" width="12.7109375" style="1" customWidth="1"/>
    <col min="11521" max="11521" width="71" style="1" customWidth="1"/>
    <col min="11522" max="11522" width="18.5703125" style="1" customWidth="1"/>
    <col min="11523" max="11775" width="25.140625" style="1"/>
    <col min="11776" max="11776" width="12.7109375" style="1" customWidth="1"/>
    <col min="11777" max="11777" width="71" style="1" customWidth="1"/>
    <col min="11778" max="11778" width="18.5703125" style="1" customWidth="1"/>
    <col min="11779" max="12031" width="25.140625" style="1"/>
    <col min="12032" max="12032" width="12.7109375" style="1" customWidth="1"/>
    <col min="12033" max="12033" width="71" style="1" customWidth="1"/>
    <col min="12034" max="12034" width="18.5703125" style="1" customWidth="1"/>
    <col min="12035" max="12287" width="25.140625" style="1"/>
    <col min="12288" max="12288" width="12.7109375" style="1" customWidth="1"/>
    <col min="12289" max="12289" width="71" style="1" customWidth="1"/>
    <col min="12290" max="12290" width="18.5703125" style="1" customWidth="1"/>
    <col min="12291" max="12543" width="25.140625" style="1"/>
    <col min="12544" max="12544" width="12.7109375" style="1" customWidth="1"/>
    <col min="12545" max="12545" width="71" style="1" customWidth="1"/>
    <col min="12546" max="12546" width="18.5703125" style="1" customWidth="1"/>
    <col min="12547" max="12799" width="25.140625" style="1"/>
    <col min="12800" max="12800" width="12.7109375" style="1" customWidth="1"/>
    <col min="12801" max="12801" width="71" style="1" customWidth="1"/>
    <col min="12802" max="12802" width="18.5703125" style="1" customWidth="1"/>
    <col min="12803" max="13055" width="25.140625" style="1"/>
    <col min="13056" max="13056" width="12.7109375" style="1" customWidth="1"/>
    <col min="13057" max="13057" width="71" style="1" customWidth="1"/>
    <col min="13058" max="13058" width="18.5703125" style="1" customWidth="1"/>
    <col min="13059" max="13311" width="25.140625" style="1"/>
    <col min="13312" max="13312" width="12.7109375" style="1" customWidth="1"/>
    <col min="13313" max="13313" width="71" style="1" customWidth="1"/>
    <col min="13314" max="13314" width="18.5703125" style="1" customWidth="1"/>
    <col min="13315" max="13567" width="25.140625" style="1"/>
    <col min="13568" max="13568" width="12.7109375" style="1" customWidth="1"/>
    <col min="13569" max="13569" width="71" style="1" customWidth="1"/>
    <col min="13570" max="13570" width="18.5703125" style="1" customWidth="1"/>
    <col min="13571" max="13823" width="25.140625" style="1"/>
    <col min="13824" max="13824" width="12.7109375" style="1" customWidth="1"/>
    <col min="13825" max="13825" width="71" style="1" customWidth="1"/>
    <col min="13826" max="13826" width="18.5703125" style="1" customWidth="1"/>
    <col min="13827" max="14079" width="25.140625" style="1"/>
    <col min="14080" max="14080" width="12.7109375" style="1" customWidth="1"/>
    <col min="14081" max="14081" width="71" style="1" customWidth="1"/>
    <col min="14082" max="14082" width="18.5703125" style="1" customWidth="1"/>
    <col min="14083" max="14335" width="25.140625" style="1"/>
    <col min="14336" max="14336" width="12.7109375" style="1" customWidth="1"/>
    <col min="14337" max="14337" width="71" style="1" customWidth="1"/>
    <col min="14338" max="14338" width="18.5703125" style="1" customWidth="1"/>
    <col min="14339" max="14591" width="25.140625" style="1"/>
    <col min="14592" max="14592" width="12.7109375" style="1" customWidth="1"/>
    <col min="14593" max="14593" width="71" style="1" customWidth="1"/>
    <col min="14594" max="14594" width="18.5703125" style="1" customWidth="1"/>
    <col min="14595" max="14847" width="25.140625" style="1"/>
    <col min="14848" max="14848" width="12.7109375" style="1" customWidth="1"/>
    <col min="14849" max="14849" width="71" style="1" customWidth="1"/>
    <col min="14850" max="14850" width="18.5703125" style="1" customWidth="1"/>
    <col min="14851" max="15103" width="25.140625" style="1"/>
    <col min="15104" max="15104" width="12.7109375" style="1" customWidth="1"/>
    <col min="15105" max="15105" width="71" style="1" customWidth="1"/>
    <col min="15106" max="15106" width="18.5703125" style="1" customWidth="1"/>
    <col min="15107" max="15359" width="25.140625" style="1"/>
    <col min="15360" max="15360" width="12.7109375" style="1" customWidth="1"/>
    <col min="15361" max="15361" width="71" style="1" customWidth="1"/>
    <col min="15362" max="15362" width="18.5703125" style="1" customWidth="1"/>
    <col min="15363" max="15615" width="25.140625" style="1"/>
    <col min="15616" max="15616" width="12.7109375" style="1" customWidth="1"/>
    <col min="15617" max="15617" width="71" style="1" customWidth="1"/>
    <col min="15618" max="15618" width="18.5703125" style="1" customWidth="1"/>
    <col min="15619" max="15871" width="25.140625" style="1"/>
    <col min="15872" max="15872" width="12.7109375" style="1" customWidth="1"/>
    <col min="15873" max="15873" width="71" style="1" customWidth="1"/>
    <col min="15874" max="15874" width="18.5703125" style="1" customWidth="1"/>
    <col min="15875" max="16127" width="25.140625" style="1"/>
    <col min="16128" max="16128" width="12.7109375" style="1" customWidth="1"/>
    <col min="16129" max="16129" width="71" style="1" customWidth="1"/>
    <col min="16130" max="16130" width="18.5703125" style="1" customWidth="1"/>
    <col min="16131" max="16384" width="25.140625" style="1"/>
  </cols>
  <sheetData>
    <row r="1" spans="1:3" ht="15.75" x14ac:dyDescent="0.25">
      <c r="A1" s="147" t="s">
        <v>0</v>
      </c>
      <c r="B1" s="147"/>
      <c r="C1" s="147"/>
    </row>
    <row r="2" spans="1:3" ht="15.75" x14ac:dyDescent="0.25">
      <c r="A2" s="147" t="s">
        <v>1</v>
      </c>
      <c r="B2" s="147"/>
      <c r="C2" s="147"/>
    </row>
    <row r="3" spans="1:3" ht="15.75" x14ac:dyDescent="0.25">
      <c r="A3" s="147" t="s">
        <v>125</v>
      </c>
      <c r="B3" s="147"/>
      <c r="C3" s="147"/>
    </row>
    <row r="4" spans="1:3" ht="5.45" customHeight="1" x14ac:dyDescent="0.25"/>
    <row r="5" spans="1:3" ht="15" x14ac:dyDescent="0.25">
      <c r="A5" s="3" t="s">
        <v>2</v>
      </c>
    </row>
    <row r="6" spans="1:3" ht="7.15" customHeight="1" thickBot="1" x14ac:dyDescent="0.3"/>
    <row r="7" spans="1:3" ht="13.5" thickBot="1" x14ac:dyDescent="0.3">
      <c r="A7" s="4" t="s">
        <v>3</v>
      </c>
      <c r="B7" s="5" t="s">
        <v>4</v>
      </c>
      <c r="C7" s="6" t="s">
        <v>5</v>
      </c>
    </row>
    <row r="8" spans="1:3" x14ac:dyDescent="0.25">
      <c r="A8" s="7">
        <v>1</v>
      </c>
      <c r="B8" s="8" t="s">
        <v>6</v>
      </c>
      <c r="C8" s="9">
        <v>1849012.77</v>
      </c>
    </row>
    <row r="9" spans="1:3" x14ac:dyDescent="0.25">
      <c r="A9" s="10">
        <v>2</v>
      </c>
      <c r="B9" s="11" t="s">
        <v>7</v>
      </c>
      <c r="C9" s="12">
        <v>181000</v>
      </c>
    </row>
    <row r="10" spans="1:3" x14ac:dyDescent="0.25">
      <c r="A10" s="7">
        <v>3</v>
      </c>
      <c r="B10" s="8" t="s">
        <v>8</v>
      </c>
      <c r="C10" s="12">
        <v>489494.75</v>
      </c>
    </row>
    <row r="11" spans="1:3" x14ac:dyDescent="0.25">
      <c r="A11" s="10">
        <v>4</v>
      </c>
      <c r="B11" s="11" t="s">
        <v>9</v>
      </c>
      <c r="C11" s="12">
        <v>168992.1</v>
      </c>
    </row>
    <row r="12" spans="1:3" x14ac:dyDescent="0.25">
      <c r="A12" s="7">
        <v>5</v>
      </c>
      <c r="B12" s="11" t="s">
        <v>10</v>
      </c>
      <c r="C12" s="13"/>
    </row>
    <row r="13" spans="1:3" x14ac:dyDescent="0.25">
      <c r="A13" s="10">
        <v>6</v>
      </c>
      <c r="B13" s="11" t="s">
        <v>11</v>
      </c>
      <c r="C13" s="12"/>
    </row>
    <row r="14" spans="1:3" x14ac:dyDescent="0.25">
      <c r="A14" s="7">
        <v>7</v>
      </c>
      <c r="B14" s="11" t="s">
        <v>12</v>
      </c>
      <c r="C14" s="12">
        <v>403957.91</v>
      </c>
    </row>
    <row r="15" spans="1:3" x14ac:dyDescent="0.25">
      <c r="A15" s="10">
        <v>8</v>
      </c>
      <c r="B15" s="11" t="s">
        <v>13</v>
      </c>
      <c r="C15" s="12"/>
    </row>
    <row r="16" spans="1:3" x14ac:dyDescent="0.25">
      <c r="A16" s="7">
        <v>9</v>
      </c>
      <c r="B16" s="11" t="s">
        <v>14</v>
      </c>
      <c r="C16" s="12">
        <v>8601</v>
      </c>
    </row>
    <row r="17" spans="1:5" x14ac:dyDescent="0.25">
      <c r="A17" s="10">
        <v>10</v>
      </c>
      <c r="B17" s="14" t="s">
        <v>15</v>
      </c>
      <c r="C17" s="12">
        <v>89770</v>
      </c>
    </row>
    <row r="18" spans="1:5" x14ac:dyDescent="0.25">
      <c r="A18" s="7">
        <v>11</v>
      </c>
      <c r="B18" s="11" t="s">
        <v>16</v>
      </c>
      <c r="C18" s="12">
        <v>1995634.95</v>
      </c>
    </row>
    <row r="19" spans="1:5" x14ac:dyDescent="0.25">
      <c r="A19" s="10">
        <v>12</v>
      </c>
      <c r="B19" s="11" t="s">
        <v>17</v>
      </c>
      <c r="C19" s="16">
        <v>684347.42</v>
      </c>
    </row>
    <row r="20" spans="1:5" x14ac:dyDescent="0.25">
      <c r="A20" s="7">
        <v>13</v>
      </c>
      <c r="B20" s="11" t="s">
        <v>18</v>
      </c>
      <c r="C20" s="16">
        <v>532506.43000000005</v>
      </c>
    </row>
    <row r="21" spans="1:5" x14ac:dyDescent="0.25">
      <c r="A21" s="10">
        <v>14</v>
      </c>
      <c r="B21" s="11" t="s">
        <v>19</v>
      </c>
      <c r="C21" s="12"/>
    </row>
    <row r="22" spans="1:5" x14ac:dyDescent="0.25">
      <c r="A22" s="10">
        <v>15</v>
      </c>
      <c r="B22" s="11" t="s">
        <v>126</v>
      </c>
      <c r="C22" s="12">
        <v>20468.68</v>
      </c>
    </row>
    <row r="23" spans="1:5" x14ac:dyDescent="0.25">
      <c r="A23" s="10">
        <v>16</v>
      </c>
      <c r="B23" s="11" t="s">
        <v>20</v>
      </c>
      <c r="C23" s="12">
        <v>60</v>
      </c>
    </row>
    <row r="24" spans="1:5" ht="13.5" thickBot="1" x14ac:dyDescent="0.3">
      <c r="A24" s="10">
        <v>17</v>
      </c>
      <c r="B24" s="11" t="s">
        <v>21</v>
      </c>
      <c r="C24" s="12">
        <v>-185296.27</v>
      </c>
    </row>
    <row r="25" spans="1:5" s="18" customFormat="1" ht="13.5" thickBot="1" x14ac:dyDescent="0.3">
      <c r="A25" s="143" t="s">
        <v>22</v>
      </c>
      <c r="B25" s="144"/>
      <c r="C25" s="17">
        <f>SUM(C8:C24)</f>
        <v>6238549.7400000002</v>
      </c>
      <c r="E25" s="19"/>
    </row>
    <row r="26" spans="1:5" s="23" customFormat="1" ht="15" x14ac:dyDescent="0.25">
      <c r="A26" s="20"/>
      <c r="B26" s="21" t="s">
        <v>23</v>
      </c>
      <c r="C26" s="22"/>
      <c r="E26" s="24"/>
    </row>
    <row r="27" spans="1:5" ht="13.5" thickBot="1" x14ac:dyDescent="0.3">
      <c r="A27" s="25"/>
      <c r="B27" s="26" t="s">
        <v>24</v>
      </c>
      <c r="C27" s="27" t="s">
        <v>5</v>
      </c>
    </row>
    <row r="28" spans="1:5" x14ac:dyDescent="0.25">
      <c r="A28" s="28">
        <v>1</v>
      </c>
      <c r="B28" s="11" t="s">
        <v>25</v>
      </c>
      <c r="C28" s="29">
        <v>244470</v>
      </c>
    </row>
    <row r="29" spans="1:5" x14ac:dyDescent="0.25">
      <c r="A29" s="28">
        <v>2</v>
      </c>
      <c r="B29" s="11" t="s">
        <v>26</v>
      </c>
      <c r="C29" s="29">
        <v>18695</v>
      </c>
    </row>
    <row r="30" spans="1:5" x14ac:dyDescent="0.25">
      <c r="A30" s="28">
        <v>3</v>
      </c>
      <c r="B30" s="11" t="s">
        <v>27</v>
      </c>
      <c r="C30" s="29">
        <v>28300</v>
      </c>
    </row>
    <row r="31" spans="1:5" x14ac:dyDescent="0.25">
      <c r="A31" s="28">
        <v>4</v>
      </c>
      <c r="B31" s="30" t="s">
        <v>28</v>
      </c>
      <c r="C31" s="31">
        <v>165008</v>
      </c>
    </row>
    <row r="32" spans="1:5" x14ac:dyDescent="0.25">
      <c r="A32" s="28">
        <v>5</v>
      </c>
      <c r="B32" s="30" t="s">
        <v>29</v>
      </c>
      <c r="C32" s="31">
        <v>99900</v>
      </c>
    </row>
    <row r="33" spans="1:3" x14ac:dyDescent="0.25">
      <c r="A33" s="28">
        <v>6</v>
      </c>
      <c r="B33" s="30" t="s">
        <v>30</v>
      </c>
      <c r="C33" s="31">
        <v>623370</v>
      </c>
    </row>
    <row r="34" spans="1:3" x14ac:dyDescent="0.25">
      <c r="A34" s="28">
        <v>7</v>
      </c>
      <c r="B34" s="30" t="s">
        <v>31</v>
      </c>
      <c r="C34" s="31">
        <v>174065</v>
      </c>
    </row>
    <row r="35" spans="1:3" x14ac:dyDescent="0.25">
      <c r="A35" s="28">
        <v>8</v>
      </c>
      <c r="B35" s="30" t="s">
        <v>32</v>
      </c>
      <c r="C35" s="31">
        <v>184025</v>
      </c>
    </row>
    <row r="36" spans="1:3" x14ac:dyDescent="0.25">
      <c r="A36" s="28">
        <v>9</v>
      </c>
      <c r="B36" s="30" t="s">
        <v>33</v>
      </c>
      <c r="C36" s="31">
        <v>368769.75</v>
      </c>
    </row>
    <row r="37" spans="1:3" ht="25.5" x14ac:dyDescent="0.25">
      <c r="A37" s="28">
        <v>10</v>
      </c>
      <c r="B37" s="30" t="s">
        <v>34</v>
      </c>
      <c r="C37" s="31">
        <v>500</v>
      </c>
    </row>
    <row r="38" spans="1:3" x14ac:dyDescent="0.25">
      <c r="A38" s="28">
        <v>11</v>
      </c>
      <c r="B38" s="30" t="s">
        <v>35</v>
      </c>
      <c r="C38" s="31">
        <v>9000</v>
      </c>
    </row>
    <row r="39" spans="1:3" x14ac:dyDescent="0.25">
      <c r="A39" s="28">
        <v>12</v>
      </c>
      <c r="B39" s="30" t="s">
        <v>36</v>
      </c>
      <c r="C39" s="31">
        <v>7738</v>
      </c>
    </row>
    <row r="40" spans="1:3" x14ac:dyDescent="0.25">
      <c r="A40" s="28">
        <v>13</v>
      </c>
      <c r="B40" s="30" t="s">
        <v>37</v>
      </c>
      <c r="C40" s="31">
        <v>11950</v>
      </c>
    </row>
    <row r="41" spans="1:3" x14ac:dyDescent="0.25">
      <c r="A41" s="28">
        <v>14</v>
      </c>
      <c r="B41" s="30" t="s">
        <v>38</v>
      </c>
      <c r="C41" s="31">
        <v>50440</v>
      </c>
    </row>
    <row r="42" spans="1:3" x14ac:dyDescent="0.25">
      <c r="A42" s="28">
        <v>15</v>
      </c>
      <c r="B42" s="30" t="s">
        <v>39</v>
      </c>
      <c r="C42" s="31">
        <v>2200</v>
      </c>
    </row>
    <row r="43" spans="1:3" x14ac:dyDescent="0.25">
      <c r="A43" s="28">
        <v>16</v>
      </c>
      <c r="B43" s="30" t="s">
        <v>40</v>
      </c>
      <c r="C43" s="31">
        <v>205895</v>
      </c>
    </row>
    <row r="44" spans="1:3" x14ac:dyDescent="0.25">
      <c r="A44" s="28">
        <v>17</v>
      </c>
      <c r="B44" s="30" t="s">
        <v>41</v>
      </c>
      <c r="C44" s="31">
        <v>35229</v>
      </c>
    </row>
    <row r="45" spans="1:3" x14ac:dyDescent="0.25">
      <c r="A45" s="28">
        <v>18</v>
      </c>
      <c r="B45" s="30" t="s">
        <v>42</v>
      </c>
      <c r="C45" s="31">
        <v>247053</v>
      </c>
    </row>
    <row r="46" spans="1:3" x14ac:dyDescent="0.25">
      <c r="A46" s="28">
        <v>19</v>
      </c>
      <c r="B46" s="32" t="s">
        <v>43</v>
      </c>
      <c r="C46" s="31">
        <v>86224</v>
      </c>
    </row>
    <row r="47" spans="1:3" x14ac:dyDescent="0.25">
      <c r="A47" s="28">
        <v>20</v>
      </c>
      <c r="B47" s="30" t="s">
        <v>44</v>
      </c>
      <c r="C47" s="31">
        <v>19250</v>
      </c>
    </row>
    <row r="48" spans="1:3" x14ac:dyDescent="0.25">
      <c r="A48" s="28">
        <v>21</v>
      </c>
      <c r="B48" s="30" t="s">
        <v>45</v>
      </c>
      <c r="C48" s="31">
        <v>175514</v>
      </c>
    </row>
    <row r="49" spans="1:5" x14ac:dyDescent="0.25">
      <c r="A49" s="28">
        <v>22</v>
      </c>
      <c r="B49" s="30" t="s">
        <v>46</v>
      </c>
      <c r="C49" s="31">
        <v>500</v>
      </c>
    </row>
    <row r="50" spans="1:5" x14ac:dyDescent="0.25">
      <c r="A50" s="28">
        <v>23</v>
      </c>
      <c r="B50" s="30" t="s">
        <v>47</v>
      </c>
      <c r="C50" s="31">
        <v>8300</v>
      </c>
    </row>
    <row r="51" spans="1:5" ht="13.5" thickBot="1" x14ac:dyDescent="0.3">
      <c r="A51" s="33">
        <v>24</v>
      </c>
      <c r="B51" s="34" t="s">
        <v>48</v>
      </c>
      <c r="C51" s="35">
        <v>2600</v>
      </c>
    </row>
    <row r="52" spans="1:5" s="18" customFormat="1" ht="13.5" thickBot="1" x14ac:dyDescent="0.3">
      <c r="A52" s="145" t="s">
        <v>49</v>
      </c>
      <c r="B52" s="146"/>
      <c r="C52" s="36">
        <f>SUM(C28:C51)</f>
        <v>2768995.75</v>
      </c>
      <c r="E52" s="19"/>
    </row>
    <row r="53" spans="1:5" s="23" customFormat="1" ht="13.5" thickBot="1" x14ac:dyDescent="0.3">
      <c r="A53" s="37"/>
      <c r="B53" s="38"/>
      <c r="C53" s="39"/>
      <c r="E53" s="24"/>
    </row>
    <row r="54" spans="1:5" ht="13.5" thickBot="1" x14ac:dyDescent="0.3">
      <c r="A54" s="4" t="s">
        <v>50</v>
      </c>
      <c r="B54" s="5" t="s">
        <v>51</v>
      </c>
      <c r="C54" s="6" t="s">
        <v>5</v>
      </c>
    </row>
    <row r="55" spans="1:5" x14ac:dyDescent="0.25">
      <c r="A55" s="10">
        <v>1</v>
      </c>
      <c r="B55" s="8" t="s">
        <v>52</v>
      </c>
      <c r="C55" s="12">
        <v>201281.73</v>
      </c>
    </row>
    <row r="56" spans="1:5" x14ac:dyDescent="0.25">
      <c r="A56" s="10">
        <v>2</v>
      </c>
      <c r="B56" s="8" t="s">
        <v>53</v>
      </c>
      <c r="C56" s="12">
        <v>100</v>
      </c>
    </row>
    <row r="57" spans="1:5" x14ac:dyDescent="0.25">
      <c r="A57" s="10">
        <v>3</v>
      </c>
      <c r="B57" s="8" t="s">
        <v>54</v>
      </c>
      <c r="C57" s="12">
        <v>90956</v>
      </c>
      <c r="E57" s="15" t="s">
        <v>127</v>
      </c>
    </row>
    <row r="58" spans="1:5" x14ac:dyDescent="0.25">
      <c r="A58" s="10">
        <v>4</v>
      </c>
      <c r="B58" s="8" t="s">
        <v>55</v>
      </c>
      <c r="C58" s="12">
        <v>668776</v>
      </c>
    </row>
    <row r="59" spans="1:5" x14ac:dyDescent="0.25">
      <c r="A59" s="10">
        <v>5</v>
      </c>
      <c r="B59" s="8" t="s">
        <v>56</v>
      </c>
      <c r="C59" s="12">
        <v>7787.34</v>
      </c>
    </row>
    <row r="60" spans="1:5" x14ac:dyDescent="0.25">
      <c r="A60" s="10">
        <v>6</v>
      </c>
      <c r="B60" s="8" t="s">
        <v>128</v>
      </c>
      <c r="C60" s="12">
        <v>83590</v>
      </c>
      <c r="E60" s="15" t="s">
        <v>152</v>
      </c>
    </row>
    <row r="61" spans="1:5" x14ac:dyDescent="0.25">
      <c r="A61" s="10">
        <v>7</v>
      </c>
      <c r="B61" s="8" t="s">
        <v>57</v>
      </c>
      <c r="C61" s="12">
        <v>512395</v>
      </c>
      <c r="E61" s="15" t="s">
        <v>129</v>
      </c>
    </row>
    <row r="62" spans="1:5" x14ac:dyDescent="0.25">
      <c r="A62" s="10">
        <v>8</v>
      </c>
      <c r="B62" s="8" t="s">
        <v>58</v>
      </c>
      <c r="C62" s="12">
        <v>77483</v>
      </c>
    </row>
    <row r="63" spans="1:5" ht="13.5" thickBot="1" x14ac:dyDescent="0.3">
      <c r="A63" s="10">
        <v>9</v>
      </c>
      <c r="B63" s="8" t="s">
        <v>59</v>
      </c>
      <c r="C63" s="12">
        <v>29100</v>
      </c>
    </row>
    <row r="64" spans="1:5" s="18" customFormat="1" ht="13.5" thickBot="1" x14ac:dyDescent="0.3">
      <c r="A64" s="143" t="s">
        <v>60</v>
      </c>
      <c r="B64" s="144"/>
      <c r="C64" s="17">
        <f>SUM(C55:C63)</f>
        <v>1671469.0699999998</v>
      </c>
      <c r="E64" s="19"/>
    </row>
    <row r="65" spans="1:6" ht="13.5" thickBot="1" x14ac:dyDescent="0.3"/>
    <row r="66" spans="1:6" ht="13.5" thickBot="1" x14ac:dyDescent="0.3">
      <c r="A66" s="4" t="s">
        <v>61</v>
      </c>
      <c r="B66" s="5" t="s">
        <v>62</v>
      </c>
      <c r="C66" s="6" t="s">
        <v>5</v>
      </c>
    </row>
    <row r="67" spans="1:6" ht="13.5" thickBot="1" x14ac:dyDescent="0.3">
      <c r="A67" s="10"/>
      <c r="B67" s="8"/>
      <c r="C67" s="12"/>
    </row>
    <row r="68" spans="1:6" s="18" customFormat="1" ht="13.5" thickBot="1" x14ac:dyDescent="0.3">
      <c r="A68" s="143" t="s">
        <v>63</v>
      </c>
      <c r="B68" s="144"/>
      <c r="C68" s="17">
        <f>SUM(C67:C67)</f>
        <v>0</v>
      </c>
      <c r="E68" s="19"/>
    </row>
    <row r="69" spans="1:6" ht="13.5" thickBot="1" x14ac:dyDescent="0.3"/>
    <row r="70" spans="1:6" ht="13.5" thickBot="1" x14ac:dyDescent="0.3">
      <c r="A70" s="40" t="s">
        <v>64</v>
      </c>
      <c r="B70" s="41" t="s">
        <v>65</v>
      </c>
      <c r="C70" s="42" t="s">
        <v>5</v>
      </c>
    </row>
    <row r="71" spans="1:6" x14ac:dyDescent="0.25">
      <c r="A71" s="43">
        <v>1</v>
      </c>
      <c r="B71" s="44" t="s">
        <v>66</v>
      </c>
      <c r="C71" s="45">
        <v>1471898</v>
      </c>
    </row>
    <row r="72" spans="1:6" x14ac:dyDescent="0.25">
      <c r="A72" s="10">
        <v>2</v>
      </c>
      <c r="B72" s="8" t="s">
        <v>67</v>
      </c>
      <c r="C72" s="46">
        <v>3000</v>
      </c>
    </row>
    <row r="73" spans="1:6" x14ac:dyDescent="0.25">
      <c r="A73" s="10">
        <v>3</v>
      </c>
      <c r="B73" s="8" t="s">
        <v>16</v>
      </c>
      <c r="C73" s="46">
        <v>1074348</v>
      </c>
    </row>
    <row r="74" spans="1:6" x14ac:dyDescent="0.25">
      <c r="A74" s="10">
        <v>4</v>
      </c>
      <c r="B74" s="8" t="s">
        <v>136</v>
      </c>
      <c r="C74" s="46">
        <v>3550443.78</v>
      </c>
    </row>
    <row r="75" spans="1:6" x14ac:dyDescent="0.25">
      <c r="A75" s="10">
        <v>5</v>
      </c>
      <c r="B75" s="8" t="s">
        <v>12</v>
      </c>
      <c r="C75" s="46">
        <v>1635348</v>
      </c>
    </row>
    <row r="76" spans="1:6" ht="13.5" thickBot="1" x14ac:dyDescent="0.3">
      <c r="A76" s="47">
        <v>6</v>
      </c>
      <c r="B76" s="48" t="s">
        <v>18</v>
      </c>
      <c r="C76" s="49">
        <v>3820820</v>
      </c>
    </row>
    <row r="77" spans="1:6" s="18" customFormat="1" ht="13.5" thickBot="1" x14ac:dyDescent="0.3">
      <c r="A77" s="145" t="s">
        <v>68</v>
      </c>
      <c r="B77" s="146"/>
      <c r="C77" s="36">
        <f>SUM(C71:C76)</f>
        <v>11555857.779999999</v>
      </c>
      <c r="E77" s="19" t="s">
        <v>69</v>
      </c>
    </row>
    <row r="78" spans="1:6" ht="13.5" thickBot="1" x14ac:dyDescent="0.3">
      <c r="E78" s="97">
        <v>105266</v>
      </c>
      <c r="F78" s="96" t="s">
        <v>70</v>
      </c>
    </row>
    <row r="79" spans="1:6" ht="13.5" thickBot="1" x14ac:dyDescent="0.3">
      <c r="A79" s="40" t="s">
        <v>71</v>
      </c>
      <c r="B79" s="41" t="s">
        <v>72</v>
      </c>
      <c r="C79" s="42" t="s">
        <v>5</v>
      </c>
      <c r="E79" s="97">
        <v>2900</v>
      </c>
      <c r="F79" s="95" t="s">
        <v>132</v>
      </c>
    </row>
    <row r="80" spans="1:6" x14ac:dyDescent="0.25">
      <c r="A80" s="43">
        <v>1</v>
      </c>
      <c r="B80" s="44"/>
      <c r="C80" s="50"/>
      <c r="E80" s="97">
        <v>96796</v>
      </c>
      <c r="F80" s="96" t="s">
        <v>73</v>
      </c>
    </row>
    <row r="81" spans="1:6" ht="13.5" thickBot="1" x14ac:dyDescent="0.3">
      <c r="A81" s="51">
        <v>2</v>
      </c>
      <c r="B81" s="52"/>
      <c r="C81" s="53"/>
      <c r="E81" s="97">
        <v>22263</v>
      </c>
      <c r="F81" s="95" t="s">
        <v>133</v>
      </c>
    </row>
    <row r="82" spans="1:6" s="18" customFormat="1" ht="13.5" thickBot="1" x14ac:dyDescent="0.3">
      <c r="A82" s="145" t="s">
        <v>75</v>
      </c>
      <c r="B82" s="146"/>
      <c r="C82" s="36">
        <f>SUM(C80:C81)</f>
        <v>0</v>
      </c>
      <c r="E82" s="97">
        <v>155780</v>
      </c>
      <c r="F82" s="96" t="s">
        <v>74</v>
      </c>
    </row>
    <row r="83" spans="1:6" ht="15" x14ac:dyDescent="0.25">
      <c r="A83" s="54" t="s">
        <v>76</v>
      </c>
      <c r="E83" s="97">
        <v>33030</v>
      </c>
      <c r="F83" s="96" t="s">
        <v>134</v>
      </c>
    </row>
    <row r="84" spans="1:6" x14ac:dyDescent="0.25">
      <c r="A84" s="54" t="s">
        <v>78</v>
      </c>
      <c r="E84" s="97">
        <v>2000</v>
      </c>
      <c r="F84" s="96" t="s">
        <v>77</v>
      </c>
    </row>
    <row r="85" spans="1:6" x14ac:dyDescent="0.25">
      <c r="A85" s="54" t="s">
        <v>79</v>
      </c>
      <c r="E85" s="15">
        <f>SUM(E78:E84)</f>
        <v>418035</v>
      </c>
    </row>
    <row r="86" spans="1:6" ht="15" x14ac:dyDescent="0.25">
      <c r="A86" s="55" t="s">
        <v>80</v>
      </c>
    </row>
    <row r="87" spans="1:6" ht="7.9" customHeight="1" x14ac:dyDescent="0.25">
      <c r="A87" s="56"/>
    </row>
    <row r="88" spans="1:6" ht="15" x14ac:dyDescent="0.25">
      <c r="A88" s="3" t="s">
        <v>81</v>
      </c>
    </row>
    <row r="89" spans="1:6" ht="6" customHeight="1" thickBot="1" x14ac:dyDescent="0.3">
      <c r="E89" s="57"/>
      <c r="F89" s="58"/>
    </row>
    <row r="90" spans="1:6" ht="13.5" thickBot="1" x14ac:dyDescent="0.3">
      <c r="A90" s="59" t="s">
        <v>3</v>
      </c>
      <c r="B90" s="5" t="s">
        <v>82</v>
      </c>
      <c r="C90" s="60" t="s">
        <v>5</v>
      </c>
      <c r="E90" s="57"/>
      <c r="F90" s="58"/>
    </row>
    <row r="91" spans="1:6" ht="65.45" customHeight="1" x14ac:dyDescent="0.25">
      <c r="A91" s="61">
        <v>1</v>
      </c>
      <c r="B91" s="62" t="s">
        <v>83</v>
      </c>
      <c r="C91" s="63">
        <v>21250</v>
      </c>
      <c r="D91" s="15"/>
    </row>
    <row r="92" spans="1:6" ht="76.5" x14ac:dyDescent="0.25">
      <c r="A92" s="64">
        <v>2</v>
      </c>
      <c r="B92" s="65" t="s">
        <v>130</v>
      </c>
      <c r="C92" s="66">
        <v>1826827</v>
      </c>
      <c r="D92" s="15"/>
    </row>
    <row r="93" spans="1:6" s="58" customFormat="1" x14ac:dyDescent="0.25">
      <c r="A93" s="68">
        <v>3</v>
      </c>
      <c r="B93" s="69" t="s">
        <v>84</v>
      </c>
      <c r="C93" s="66">
        <v>2400000</v>
      </c>
      <c r="E93" s="67"/>
      <c r="F93" s="1"/>
    </row>
    <row r="94" spans="1:6" s="58" customFormat="1" x14ac:dyDescent="0.25">
      <c r="A94" s="68">
        <v>4</v>
      </c>
      <c r="B94" s="69" t="s">
        <v>85</v>
      </c>
      <c r="C94" s="66">
        <v>20900</v>
      </c>
      <c r="E94" s="15"/>
      <c r="F94" s="1"/>
    </row>
    <row r="95" spans="1:6" x14ac:dyDescent="0.25">
      <c r="A95" s="70">
        <v>5</v>
      </c>
      <c r="B95" s="69" t="s">
        <v>86</v>
      </c>
      <c r="C95" s="66"/>
    </row>
    <row r="96" spans="1:6" s="72" customFormat="1" x14ac:dyDescent="0.25">
      <c r="A96" s="68">
        <v>6</v>
      </c>
      <c r="B96" s="71" t="s">
        <v>87</v>
      </c>
      <c r="C96" s="66">
        <v>700577</v>
      </c>
      <c r="E96" s="15"/>
      <c r="F96" s="1"/>
    </row>
    <row r="97" spans="1:6" x14ac:dyDescent="0.25">
      <c r="A97" s="70">
        <v>7</v>
      </c>
      <c r="B97" s="71" t="s">
        <v>88</v>
      </c>
      <c r="C97" s="66">
        <v>508905.8</v>
      </c>
    </row>
    <row r="98" spans="1:6" ht="25.5" x14ac:dyDescent="0.25">
      <c r="A98" s="70">
        <v>8</v>
      </c>
      <c r="B98" s="14" t="s">
        <v>89</v>
      </c>
      <c r="C98" s="66">
        <v>21300</v>
      </c>
      <c r="E98" s="73"/>
      <c r="F98" s="72"/>
    </row>
    <row r="99" spans="1:6" x14ac:dyDescent="0.25">
      <c r="A99" s="68">
        <v>9</v>
      </c>
      <c r="B99" s="14" t="s">
        <v>90</v>
      </c>
      <c r="C99" s="66"/>
      <c r="E99" s="73"/>
      <c r="F99" s="72"/>
    </row>
    <row r="100" spans="1:6" x14ac:dyDescent="0.25">
      <c r="A100" s="70">
        <v>10</v>
      </c>
      <c r="B100" s="14" t="s">
        <v>91</v>
      </c>
      <c r="C100" s="66"/>
    </row>
    <row r="101" spans="1:6" x14ac:dyDescent="0.25">
      <c r="A101" s="70">
        <v>11</v>
      </c>
      <c r="B101" s="14" t="s">
        <v>92</v>
      </c>
      <c r="C101" s="66"/>
      <c r="E101" s="73"/>
      <c r="F101" s="72"/>
    </row>
    <row r="102" spans="1:6" s="72" customFormat="1" x14ac:dyDescent="0.25">
      <c r="A102" s="68">
        <v>12</v>
      </c>
      <c r="B102" s="71" t="s">
        <v>93</v>
      </c>
      <c r="C102" s="66">
        <v>55674.080000000002</v>
      </c>
      <c r="E102" s="15"/>
      <c r="F102" s="1"/>
    </row>
    <row r="103" spans="1:6" s="72" customFormat="1" x14ac:dyDescent="0.25">
      <c r="A103" s="68">
        <v>13</v>
      </c>
      <c r="B103" s="71" t="s">
        <v>94</v>
      </c>
      <c r="C103" s="66">
        <v>1601</v>
      </c>
      <c r="E103" s="15"/>
      <c r="F103" s="1"/>
    </row>
    <row r="104" spans="1:6" s="72" customFormat="1" x14ac:dyDescent="0.25">
      <c r="A104" s="68">
        <v>14</v>
      </c>
      <c r="B104" s="71" t="s">
        <v>95</v>
      </c>
      <c r="C104" s="66"/>
      <c r="E104" s="15"/>
      <c r="F104" s="1"/>
    </row>
    <row r="105" spans="1:6" s="72" customFormat="1" x14ac:dyDescent="0.25">
      <c r="A105" s="70">
        <v>15</v>
      </c>
      <c r="B105" s="71" t="s">
        <v>96</v>
      </c>
      <c r="C105" s="66"/>
      <c r="E105" s="15"/>
      <c r="F105" s="1"/>
    </row>
    <row r="106" spans="1:6" x14ac:dyDescent="0.25">
      <c r="A106" s="68">
        <v>16</v>
      </c>
      <c r="B106" s="71" t="s">
        <v>97</v>
      </c>
      <c r="C106" s="66">
        <v>86065.21</v>
      </c>
    </row>
    <row r="107" spans="1:6" s="72" customFormat="1" x14ac:dyDescent="0.25">
      <c r="A107" s="70">
        <v>17</v>
      </c>
      <c r="B107" s="71" t="s">
        <v>98</v>
      </c>
      <c r="C107" s="66">
        <v>21919.69</v>
      </c>
      <c r="E107" s="15"/>
      <c r="F107" s="1"/>
    </row>
    <row r="108" spans="1:6" x14ac:dyDescent="0.25">
      <c r="A108" s="68">
        <v>18</v>
      </c>
      <c r="B108" s="71" t="s">
        <v>99</v>
      </c>
      <c r="C108" s="66"/>
    </row>
    <row r="109" spans="1:6" x14ac:dyDescent="0.25">
      <c r="A109" s="68">
        <v>19</v>
      </c>
      <c r="B109" s="71" t="s">
        <v>100</v>
      </c>
      <c r="C109" s="66"/>
    </row>
    <row r="110" spans="1:6" x14ac:dyDescent="0.25">
      <c r="A110" s="68">
        <v>20</v>
      </c>
      <c r="B110" s="71" t="s">
        <v>101</v>
      </c>
      <c r="C110" s="66">
        <v>27285.06</v>
      </c>
    </row>
    <row r="111" spans="1:6" x14ac:dyDescent="0.25">
      <c r="A111" s="70">
        <v>21</v>
      </c>
      <c r="B111" s="71" t="s">
        <v>102</v>
      </c>
      <c r="C111" s="66">
        <v>7919</v>
      </c>
    </row>
    <row r="112" spans="1:6" ht="25.5" x14ac:dyDescent="0.25">
      <c r="A112" s="68">
        <v>22</v>
      </c>
      <c r="B112" s="71" t="s">
        <v>103</v>
      </c>
      <c r="C112" s="66">
        <v>60000</v>
      </c>
    </row>
    <row r="113" spans="1:8" x14ac:dyDescent="0.25">
      <c r="A113" s="70">
        <v>23</v>
      </c>
      <c r="B113" s="14" t="s">
        <v>104</v>
      </c>
      <c r="C113" s="66"/>
    </row>
    <row r="114" spans="1:8" ht="25.5" x14ac:dyDescent="0.25">
      <c r="A114" s="68">
        <v>24</v>
      </c>
      <c r="B114" s="14" t="s">
        <v>105</v>
      </c>
      <c r="C114" s="66">
        <v>30000</v>
      </c>
    </row>
    <row r="115" spans="1:8" x14ac:dyDescent="0.25">
      <c r="A115" s="70">
        <v>25</v>
      </c>
      <c r="B115" s="14" t="s">
        <v>131</v>
      </c>
      <c r="C115" s="66">
        <v>9822</v>
      </c>
      <c r="E115" s="73"/>
      <c r="F115" s="72"/>
    </row>
    <row r="116" spans="1:8" x14ac:dyDescent="0.25">
      <c r="A116" s="70">
        <v>26</v>
      </c>
      <c r="B116" s="14" t="s">
        <v>106</v>
      </c>
      <c r="C116" s="66">
        <v>19767.98</v>
      </c>
      <c r="E116" s="19"/>
      <c r="F116" s="18"/>
    </row>
    <row r="117" spans="1:8" x14ac:dyDescent="0.25">
      <c r="A117" s="70">
        <v>27</v>
      </c>
      <c r="B117" s="14" t="s">
        <v>107</v>
      </c>
      <c r="C117" s="66">
        <v>10260</v>
      </c>
    </row>
    <row r="118" spans="1:8" ht="25.5" x14ac:dyDescent="0.25">
      <c r="A118" s="70">
        <v>28</v>
      </c>
      <c r="B118" s="14" t="s">
        <v>108</v>
      </c>
      <c r="C118" s="66">
        <v>3369.41</v>
      </c>
    </row>
    <row r="119" spans="1:8" ht="38.25" x14ac:dyDescent="0.25">
      <c r="A119" s="68">
        <v>29</v>
      </c>
      <c r="B119" s="74" t="s">
        <v>109</v>
      </c>
      <c r="C119" s="66">
        <v>11910.5</v>
      </c>
      <c r="H119" s="15"/>
    </row>
    <row r="120" spans="1:8" ht="49.15" customHeight="1" x14ac:dyDescent="0.25">
      <c r="A120" s="75">
        <v>30</v>
      </c>
      <c r="B120" s="76" t="s">
        <v>110</v>
      </c>
      <c r="C120" s="77">
        <v>705821.19</v>
      </c>
    </row>
    <row r="121" spans="1:8" ht="16.149999999999999" customHeight="1" x14ac:dyDescent="0.25">
      <c r="A121" s="75">
        <v>31</v>
      </c>
      <c r="B121" s="76" t="s">
        <v>135</v>
      </c>
      <c r="C121" s="77">
        <v>300327.57</v>
      </c>
      <c r="E121" s="15" t="s">
        <v>152</v>
      </c>
    </row>
    <row r="122" spans="1:8" s="72" customFormat="1" ht="13.5" thickBot="1" x14ac:dyDescent="0.3">
      <c r="A122" s="10">
        <v>32</v>
      </c>
      <c r="B122" s="48" t="s">
        <v>111</v>
      </c>
      <c r="C122" s="78">
        <v>8517.33</v>
      </c>
      <c r="E122" s="15"/>
      <c r="F122" s="1"/>
    </row>
    <row r="123" spans="1:8" s="18" customFormat="1" ht="13.5" thickBot="1" x14ac:dyDescent="0.3">
      <c r="A123" s="143" t="s">
        <v>22</v>
      </c>
      <c r="B123" s="144"/>
      <c r="C123" s="17">
        <f>SUM(C91:C122)</f>
        <v>6860019.8200000003</v>
      </c>
      <c r="E123" s="72"/>
      <c r="F123" s="1"/>
    </row>
    <row r="124" spans="1:8" ht="15.75" thickBot="1" x14ac:dyDescent="0.3">
      <c r="A124" s="79"/>
      <c r="B124" s="80"/>
      <c r="C124" s="81"/>
    </row>
    <row r="125" spans="1:8" ht="13.5" thickBot="1" x14ac:dyDescent="0.3">
      <c r="A125" s="4"/>
      <c r="B125" s="5" t="s">
        <v>112</v>
      </c>
      <c r="C125" s="6" t="s">
        <v>5</v>
      </c>
    </row>
    <row r="126" spans="1:8" x14ac:dyDescent="0.25">
      <c r="A126" s="10">
        <v>1</v>
      </c>
      <c r="B126" s="8" t="s">
        <v>113</v>
      </c>
      <c r="C126" s="12">
        <v>199223.4</v>
      </c>
    </row>
    <row r="127" spans="1:8" ht="25.5" x14ac:dyDescent="0.25">
      <c r="A127" s="10">
        <v>2</v>
      </c>
      <c r="B127" s="8" t="s">
        <v>114</v>
      </c>
      <c r="C127" s="12">
        <v>60290</v>
      </c>
      <c r="E127" s="15" t="s">
        <v>137</v>
      </c>
      <c r="F127" s="72"/>
    </row>
    <row r="128" spans="1:8" ht="25.5" x14ac:dyDescent="0.25">
      <c r="A128" s="10">
        <v>3</v>
      </c>
      <c r="B128" s="8" t="s">
        <v>115</v>
      </c>
      <c r="C128" s="12">
        <v>5100</v>
      </c>
      <c r="F128" s="72"/>
    </row>
    <row r="129" spans="1:6" x14ac:dyDescent="0.25">
      <c r="A129" s="10">
        <v>4</v>
      </c>
      <c r="B129" s="8" t="s">
        <v>116</v>
      </c>
      <c r="C129" s="12"/>
    </row>
    <row r="130" spans="1:6" x14ac:dyDescent="0.25">
      <c r="A130" s="10">
        <v>5</v>
      </c>
      <c r="B130" s="8" t="s">
        <v>117</v>
      </c>
      <c r="C130" s="12"/>
    </row>
    <row r="131" spans="1:6" x14ac:dyDescent="0.25">
      <c r="A131" s="10">
        <v>6</v>
      </c>
      <c r="B131" s="8" t="s">
        <v>118</v>
      </c>
      <c r="C131" s="12"/>
    </row>
    <row r="132" spans="1:6" ht="13.5" thickBot="1" x14ac:dyDescent="0.3">
      <c r="A132" s="10">
        <v>7</v>
      </c>
      <c r="B132" s="8" t="s">
        <v>119</v>
      </c>
      <c r="C132" s="12">
        <v>13600</v>
      </c>
      <c r="E132" s="19"/>
    </row>
    <row r="133" spans="1:6" s="72" customFormat="1" ht="13.5" thickBot="1" x14ac:dyDescent="0.3">
      <c r="A133" s="143" t="s">
        <v>60</v>
      </c>
      <c r="B133" s="144"/>
      <c r="C133" s="17">
        <f>SUBTOTAL(9,C126:C132)</f>
        <v>278213.40000000002</v>
      </c>
      <c r="E133" s="15"/>
      <c r="F133" s="18"/>
    </row>
    <row r="134" spans="1:6" s="72" customFormat="1" x14ac:dyDescent="0.25">
      <c r="A134" s="1"/>
      <c r="B134" s="2"/>
      <c r="C134" s="1"/>
      <c r="E134" s="15"/>
      <c r="F134" s="1"/>
    </row>
    <row r="135" spans="1:6" ht="13.5" thickBot="1" x14ac:dyDescent="0.3"/>
    <row r="136" spans="1:6" ht="13.5" thickBot="1" x14ac:dyDescent="0.3">
      <c r="A136" s="4" t="s">
        <v>50</v>
      </c>
      <c r="B136" s="5" t="s">
        <v>120</v>
      </c>
      <c r="C136" s="6" t="s">
        <v>5</v>
      </c>
    </row>
    <row r="137" spans="1:6" x14ac:dyDescent="0.25">
      <c r="A137" s="10">
        <v>1</v>
      </c>
      <c r="B137" s="8"/>
      <c r="C137" s="82"/>
    </row>
    <row r="138" spans="1:6" ht="13.5" thickBot="1" x14ac:dyDescent="0.3">
      <c r="A138" s="10"/>
      <c r="B138" s="8"/>
      <c r="C138" s="82"/>
      <c r="E138" s="19"/>
    </row>
    <row r="139" spans="1:6" s="18" customFormat="1" ht="13.5" thickBot="1" x14ac:dyDescent="0.3">
      <c r="A139" s="143" t="s">
        <v>121</v>
      </c>
      <c r="B139" s="144"/>
      <c r="C139" s="17">
        <f>SUM(C137:C138)</f>
        <v>0</v>
      </c>
      <c r="E139" s="15"/>
    </row>
    <row r="140" spans="1:6" ht="15" x14ac:dyDescent="0.25">
      <c r="A140" s="83"/>
      <c r="B140" s="84"/>
      <c r="C140" s="85"/>
    </row>
    <row r="141" spans="1:6" ht="13.5" thickBot="1" x14ac:dyDescent="0.3"/>
    <row r="142" spans="1:6" ht="13.5" thickBot="1" x14ac:dyDescent="0.3">
      <c r="A142" s="4" t="s">
        <v>61</v>
      </c>
      <c r="B142" s="5" t="s">
        <v>122</v>
      </c>
      <c r="C142" s="6" t="s">
        <v>5</v>
      </c>
    </row>
    <row r="143" spans="1:6" x14ac:dyDescent="0.25">
      <c r="A143" s="43">
        <v>1</v>
      </c>
      <c r="B143" s="44" t="s">
        <v>123</v>
      </c>
      <c r="C143" s="86">
        <v>2834951.02</v>
      </c>
    </row>
    <row r="144" spans="1:6" ht="13.5" thickBot="1" x14ac:dyDescent="0.3">
      <c r="A144" s="47"/>
      <c r="B144" s="87"/>
      <c r="C144" s="88"/>
    </row>
    <row r="145" spans="1:6" s="18" customFormat="1" x14ac:dyDescent="0.25">
      <c r="A145" s="141" t="s">
        <v>68</v>
      </c>
      <c r="B145" s="142"/>
      <c r="C145" s="89">
        <f>SUM(C143:C144)</f>
        <v>2834951.02</v>
      </c>
      <c r="E145" s="19"/>
      <c r="F145" s="1"/>
    </row>
    <row r="146" spans="1:6" ht="15" x14ac:dyDescent="0.25">
      <c r="A146" s="90"/>
      <c r="B146" s="91" t="s">
        <v>23</v>
      </c>
      <c r="C146" s="92"/>
      <c r="F146" s="18"/>
    </row>
    <row r="147" spans="1:6" ht="13.5" thickBot="1" x14ac:dyDescent="0.3">
      <c r="A147" s="25"/>
      <c r="B147" s="93"/>
      <c r="C147" s="94"/>
    </row>
    <row r="148" spans="1:6" ht="13.5" thickBot="1" x14ac:dyDescent="0.3"/>
    <row r="149" spans="1:6" ht="13.5" thickBot="1" x14ac:dyDescent="0.3">
      <c r="A149" s="4" t="s">
        <v>64</v>
      </c>
      <c r="B149" s="5" t="s">
        <v>124</v>
      </c>
      <c r="C149" s="6" t="s">
        <v>5</v>
      </c>
    </row>
    <row r="150" spans="1:6" x14ac:dyDescent="0.25">
      <c r="A150" s="10"/>
      <c r="B150" s="44"/>
      <c r="C150" s="12"/>
    </row>
    <row r="151" spans="1:6" ht="13.5" thickBot="1" x14ac:dyDescent="0.3">
      <c r="A151" s="10"/>
      <c r="B151" s="8"/>
      <c r="C151" s="12"/>
    </row>
    <row r="152" spans="1:6" s="18" customFormat="1" ht="13.5" thickBot="1" x14ac:dyDescent="0.3">
      <c r="A152" s="143" t="s">
        <v>22</v>
      </c>
      <c r="B152" s="144"/>
      <c r="C152" s="17">
        <f>SUM(C150:C151)</f>
        <v>0</v>
      </c>
      <c r="E152" s="15"/>
      <c r="F152" s="1"/>
    </row>
  </sheetData>
  <mergeCells count="14">
    <mergeCell ref="A64:B64"/>
    <mergeCell ref="A1:C1"/>
    <mergeCell ref="A2:C2"/>
    <mergeCell ref="A3:C3"/>
    <mergeCell ref="A25:B25"/>
    <mergeCell ref="A52:B52"/>
    <mergeCell ref="A145:B145"/>
    <mergeCell ref="A152:B152"/>
    <mergeCell ref="A68:B68"/>
    <mergeCell ref="A77:B77"/>
    <mergeCell ref="A82:B82"/>
    <mergeCell ref="A123:B123"/>
    <mergeCell ref="A133:B133"/>
    <mergeCell ref="A139:B139"/>
  </mergeCells>
  <hyperlinks>
    <hyperlink ref="A86" r:id="rId1"/>
  </hyperlinks>
  <pageMargins left="0.94488188976377963" right="0.15748031496062992" top="0.39370078740157483" bottom="0.39370078740157483" header="0" footer="0"/>
  <pageSetup paperSize="9" scale="77" orientation="portrait" r:id="rId2"/>
  <headerFooter alignWithMargins="0"/>
  <rowBreaks count="2" manualBreakCount="2">
    <brk id="68" max="16383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view="pageBreakPreview" topLeftCell="A61" zoomScaleNormal="85" zoomScaleSheetLayoutView="100" workbookViewId="0">
      <selection activeCell="B125" sqref="B125"/>
    </sheetView>
  </sheetViews>
  <sheetFormatPr defaultColWidth="25.140625" defaultRowHeight="12.75" x14ac:dyDescent="0.25"/>
  <cols>
    <col min="1" max="1" width="7.7109375" style="1" customWidth="1"/>
    <col min="2" max="2" width="75.85546875" style="2" customWidth="1"/>
    <col min="3" max="3" width="18.5703125" style="1" customWidth="1"/>
    <col min="4" max="4" width="2.140625" style="1" customWidth="1"/>
    <col min="5" max="5" width="40.140625" style="15" customWidth="1"/>
    <col min="6" max="255" width="25.140625" style="1"/>
    <col min="256" max="256" width="12.7109375" style="1" customWidth="1"/>
    <col min="257" max="257" width="71" style="1" customWidth="1"/>
    <col min="258" max="258" width="18.5703125" style="1" customWidth="1"/>
    <col min="259" max="511" width="25.140625" style="1"/>
    <col min="512" max="512" width="12.7109375" style="1" customWidth="1"/>
    <col min="513" max="513" width="71" style="1" customWidth="1"/>
    <col min="514" max="514" width="18.5703125" style="1" customWidth="1"/>
    <col min="515" max="767" width="25.140625" style="1"/>
    <col min="768" max="768" width="12.7109375" style="1" customWidth="1"/>
    <col min="769" max="769" width="71" style="1" customWidth="1"/>
    <col min="770" max="770" width="18.5703125" style="1" customWidth="1"/>
    <col min="771" max="1023" width="25.140625" style="1"/>
    <col min="1024" max="1024" width="12.7109375" style="1" customWidth="1"/>
    <col min="1025" max="1025" width="71" style="1" customWidth="1"/>
    <col min="1026" max="1026" width="18.5703125" style="1" customWidth="1"/>
    <col min="1027" max="1279" width="25.140625" style="1"/>
    <col min="1280" max="1280" width="12.7109375" style="1" customWidth="1"/>
    <col min="1281" max="1281" width="71" style="1" customWidth="1"/>
    <col min="1282" max="1282" width="18.5703125" style="1" customWidth="1"/>
    <col min="1283" max="1535" width="25.140625" style="1"/>
    <col min="1536" max="1536" width="12.7109375" style="1" customWidth="1"/>
    <col min="1537" max="1537" width="71" style="1" customWidth="1"/>
    <col min="1538" max="1538" width="18.5703125" style="1" customWidth="1"/>
    <col min="1539" max="1791" width="25.140625" style="1"/>
    <col min="1792" max="1792" width="12.7109375" style="1" customWidth="1"/>
    <col min="1793" max="1793" width="71" style="1" customWidth="1"/>
    <col min="1794" max="1794" width="18.5703125" style="1" customWidth="1"/>
    <col min="1795" max="2047" width="25.140625" style="1"/>
    <col min="2048" max="2048" width="12.7109375" style="1" customWidth="1"/>
    <col min="2049" max="2049" width="71" style="1" customWidth="1"/>
    <col min="2050" max="2050" width="18.5703125" style="1" customWidth="1"/>
    <col min="2051" max="2303" width="25.140625" style="1"/>
    <col min="2304" max="2304" width="12.7109375" style="1" customWidth="1"/>
    <col min="2305" max="2305" width="71" style="1" customWidth="1"/>
    <col min="2306" max="2306" width="18.5703125" style="1" customWidth="1"/>
    <col min="2307" max="2559" width="25.140625" style="1"/>
    <col min="2560" max="2560" width="12.7109375" style="1" customWidth="1"/>
    <col min="2561" max="2561" width="71" style="1" customWidth="1"/>
    <col min="2562" max="2562" width="18.5703125" style="1" customWidth="1"/>
    <col min="2563" max="2815" width="25.140625" style="1"/>
    <col min="2816" max="2816" width="12.7109375" style="1" customWidth="1"/>
    <col min="2817" max="2817" width="71" style="1" customWidth="1"/>
    <col min="2818" max="2818" width="18.5703125" style="1" customWidth="1"/>
    <col min="2819" max="3071" width="25.140625" style="1"/>
    <col min="3072" max="3072" width="12.7109375" style="1" customWidth="1"/>
    <col min="3073" max="3073" width="71" style="1" customWidth="1"/>
    <col min="3074" max="3074" width="18.5703125" style="1" customWidth="1"/>
    <col min="3075" max="3327" width="25.140625" style="1"/>
    <col min="3328" max="3328" width="12.7109375" style="1" customWidth="1"/>
    <col min="3329" max="3329" width="71" style="1" customWidth="1"/>
    <col min="3330" max="3330" width="18.5703125" style="1" customWidth="1"/>
    <col min="3331" max="3583" width="25.140625" style="1"/>
    <col min="3584" max="3584" width="12.7109375" style="1" customWidth="1"/>
    <col min="3585" max="3585" width="71" style="1" customWidth="1"/>
    <col min="3586" max="3586" width="18.5703125" style="1" customWidth="1"/>
    <col min="3587" max="3839" width="25.140625" style="1"/>
    <col min="3840" max="3840" width="12.7109375" style="1" customWidth="1"/>
    <col min="3841" max="3841" width="71" style="1" customWidth="1"/>
    <col min="3842" max="3842" width="18.5703125" style="1" customWidth="1"/>
    <col min="3843" max="4095" width="25.140625" style="1"/>
    <col min="4096" max="4096" width="12.7109375" style="1" customWidth="1"/>
    <col min="4097" max="4097" width="71" style="1" customWidth="1"/>
    <col min="4098" max="4098" width="18.5703125" style="1" customWidth="1"/>
    <col min="4099" max="4351" width="25.140625" style="1"/>
    <col min="4352" max="4352" width="12.7109375" style="1" customWidth="1"/>
    <col min="4353" max="4353" width="71" style="1" customWidth="1"/>
    <col min="4354" max="4354" width="18.5703125" style="1" customWidth="1"/>
    <col min="4355" max="4607" width="25.140625" style="1"/>
    <col min="4608" max="4608" width="12.7109375" style="1" customWidth="1"/>
    <col min="4609" max="4609" width="71" style="1" customWidth="1"/>
    <col min="4610" max="4610" width="18.5703125" style="1" customWidth="1"/>
    <col min="4611" max="4863" width="25.140625" style="1"/>
    <col min="4864" max="4864" width="12.7109375" style="1" customWidth="1"/>
    <col min="4865" max="4865" width="71" style="1" customWidth="1"/>
    <col min="4866" max="4866" width="18.5703125" style="1" customWidth="1"/>
    <col min="4867" max="5119" width="25.140625" style="1"/>
    <col min="5120" max="5120" width="12.7109375" style="1" customWidth="1"/>
    <col min="5121" max="5121" width="71" style="1" customWidth="1"/>
    <col min="5122" max="5122" width="18.5703125" style="1" customWidth="1"/>
    <col min="5123" max="5375" width="25.140625" style="1"/>
    <col min="5376" max="5376" width="12.7109375" style="1" customWidth="1"/>
    <col min="5377" max="5377" width="71" style="1" customWidth="1"/>
    <col min="5378" max="5378" width="18.5703125" style="1" customWidth="1"/>
    <col min="5379" max="5631" width="25.140625" style="1"/>
    <col min="5632" max="5632" width="12.7109375" style="1" customWidth="1"/>
    <col min="5633" max="5633" width="71" style="1" customWidth="1"/>
    <col min="5634" max="5634" width="18.5703125" style="1" customWidth="1"/>
    <col min="5635" max="5887" width="25.140625" style="1"/>
    <col min="5888" max="5888" width="12.7109375" style="1" customWidth="1"/>
    <col min="5889" max="5889" width="71" style="1" customWidth="1"/>
    <col min="5890" max="5890" width="18.5703125" style="1" customWidth="1"/>
    <col min="5891" max="6143" width="25.140625" style="1"/>
    <col min="6144" max="6144" width="12.7109375" style="1" customWidth="1"/>
    <col min="6145" max="6145" width="71" style="1" customWidth="1"/>
    <col min="6146" max="6146" width="18.5703125" style="1" customWidth="1"/>
    <col min="6147" max="6399" width="25.140625" style="1"/>
    <col min="6400" max="6400" width="12.7109375" style="1" customWidth="1"/>
    <col min="6401" max="6401" width="71" style="1" customWidth="1"/>
    <col min="6402" max="6402" width="18.5703125" style="1" customWidth="1"/>
    <col min="6403" max="6655" width="25.140625" style="1"/>
    <col min="6656" max="6656" width="12.7109375" style="1" customWidth="1"/>
    <col min="6657" max="6657" width="71" style="1" customWidth="1"/>
    <col min="6658" max="6658" width="18.5703125" style="1" customWidth="1"/>
    <col min="6659" max="6911" width="25.140625" style="1"/>
    <col min="6912" max="6912" width="12.7109375" style="1" customWidth="1"/>
    <col min="6913" max="6913" width="71" style="1" customWidth="1"/>
    <col min="6914" max="6914" width="18.5703125" style="1" customWidth="1"/>
    <col min="6915" max="7167" width="25.140625" style="1"/>
    <col min="7168" max="7168" width="12.7109375" style="1" customWidth="1"/>
    <col min="7169" max="7169" width="71" style="1" customWidth="1"/>
    <col min="7170" max="7170" width="18.5703125" style="1" customWidth="1"/>
    <col min="7171" max="7423" width="25.140625" style="1"/>
    <col min="7424" max="7424" width="12.7109375" style="1" customWidth="1"/>
    <col min="7425" max="7425" width="71" style="1" customWidth="1"/>
    <col min="7426" max="7426" width="18.5703125" style="1" customWidth="1"/>
    <col min="7427" max="7679" width="25.140625" style="1"/>
    <col min="7680" max="7680" width="12.7109375" style="1" customWidth="1"/>
    <col min="7681" max="7681" width="71" style="1" customWidth="1"/>
    <col min="7682" max="7682" width="18.5703125" style="1" customWidth="1"/>
    <col min="7683" max="7935" width="25.140625" style="1"/>
    <col min="7936" max="7936" width="12.7109375" style="1" customWidth="1"/>
    <col min="7937" max="7937" width="71" style="1" customWidth="1"/>
    <col min="7938" max="7938" width="18.5703125" style="1" customWidth="1"/>
    <col min="7939" max="8191" width="25.140625" style="1"/>
    <col min="8192" max="8192" width="12.7109375" style="1" customWidth="1"/>
    <col min="8193" max="8193" width="71" style="1" customWidth="1"/>
    <col min="8194" max="8194" width="18.5703125" style="1" customWidth="1"/>
    <col min="8195" max="8447" width="25.140625" style="1"/>
    <col min="8448" max="8448" width="12.7109375" style="1" customWidth="1"/>
    <col min="8449" max="8449" width="71" style="1" customWidth="1"/>
    <col min="8450" max="8450" width="18.5703125" style="1" customWidth="1"/>
    <col min="8451" max="8703" width="25.140625" style="1"/>
    <col min="8704" max="8704" width="12.7109375" style="1" customWidth="1"/>
    <col min="8705" max="8705" width="71" style="1" customWidth="1"/>
    <col min="8706" max="8706" width="18.5703125" style="1" customWidth="1"/>
    <col min="8707" max="8959" width="25.140625" style="1"/>
    <col min="8960" max="8960" width="12.7109375" style="1" customWidth="1"/>
    <col min="8961" max="8961" width="71" style="1" customWidth="1"/>
    <col min="8962" max="8962" width="18.5703125" style="1" customWidth="1"/>
    <col min="8963" max="9215" width="25.140625" style="1"/>
    <col min="9216" max="9216" width="12.7109375" style="1" customWidth="1"/>
    <col min="9217" max="9217" width="71" style="1" customWidth="1"/>
    <col min="9218" max="9218" width="18.5703125" style="1" customWidth="1"/>
    <col min="9219" max="9471" width="25.140625" style="1"/>
    <col min="9472" max="9472" width="12.7109375" style="1" customWidth="1"/>
    <col min="9473" max="9473" width="71" style="1" customWidth="1"/>
    <col min="9474" max="9474" width="18.5703125" style="1" customWidth="1"/>
    <col min="9475" max="9727" width="25.140625" style="1"/>
    <col min="9728" max="9728" width="12.7109375" style="1" customWidth="1"/>
    <col min="9729" max="9729" width="71" style="1" customWidth="1"/>
    <col min="9730" max="9730" width="18.5703125" style="1" customWidth="1"/>
    <col min="9731" max="9983" width="25.140625" style="1"/>
    <col min="9984" max="9984" width="12.7109375" style="1" customWidth="1"/>
    <col min="9985" max="9985" width="71" style="1" customWidth="1"/>
    <col min="9986" max="9986" width="18.5703125" style="1" customWidth="1"/>
    <col min="9987" max="10239" width="25.140625" style="1"/>
    <col min="10240" max="10240" width="12.7109375" style="1" customWidth="1"/>
    <col min="10241" max="10241" width="71" style="1" customWidth="1"/>
    <col min="10242" max="10242" width="18.5703125" style="1" customWidth="1"/>
    <col min="10243" max="10495" width="25.140625" style="1"/>
    <col min="10496" max="10496" width="12.7109375" style="1" customWidth="1"/>
    <col min="10497" max="10497" width="71" style="1" customWidth="1"/>
    <col min="10498" max="10498" width="18.5703125" style="1" customWidth="1"/>
    <col min="10499" max="10751" width="25.140625" style="1"/>
    <col min="10752" max="10752" width="12.7109375" style="1" customWidth="1"/>
    <col min="10753" max="10753" width="71" style="1" customWidth="1"/>
    <col min="10754" max="10754" width="18.5703125" style="1" customWidth="1"/>
    <col min="10755" max="11007" width="25.140625" style="1"/>
    <col min="11008" max="11008" width="12.7109375" style="1" customWidth="1"/>
    <col min="11009" max="11009" width="71" style="1" customWidth="1"/>
    <col min="11010" max="11010" width="18.5703125" style="1" customWidth="1"/>
    <col min="11011" max="11263" width="25.140625" style="1"/>
    <col min="11264" max="11264" width="12.7109375" style="1" customWidth="1"/>
    <col min="11265" max="11265" width="71" style="1" customWidth="1"/>
    <col min="11266" max="11266" width="18.5703125" style="1" customWidth="1"/>
    <col min="11267" max="11519" width="25.140625" style="1"/>
    <col min="11520" max="11520" width="12.7109375" style="1" customWidth="1"/>
    <col min="11521" max="11521" width="71" style="1" customWidth="1"/>
    <col min="11522" max="11522" width="18.5703125" style="1" customWidth="1"/>
    <col min="11523" max="11775" width="25.140625" style="1"/>
    <col min="11776" max="11776" width="12.7109375" style="1" customWidth="1"/>
    <col min="11777" max="11777" width="71" style="1" customWidth="1"/>
    <col min="11778" max="11778" width="18.5703125" style="1" customWidth="1"/>
    <col min="11779" max="12031" width="25.140625" style="1"/>
    <col min="12032" max="12032" width="12.7109375" style="1" customWidth="1"/>
    <col min="12033" max="12033" width="71" style="1" customWidth="1"/>
    <col min="12034" max="12034" width="18.5703125" style="1" customWidth="1"/>
    <col min="12035" max="12287" width="25.140625" style="1"/>
    <col min="12288" max="12288" width="12.7109375" style="1" customWidth="1"/>
    <col min="12289" max="12289" width="71" style="1" customWidth="1"/>
    <col min="12290" max="12290" width="18.5703125" style="1" customWidth="1"/>
    <col min="12291" max="12543" width="25.140625" style="1"/>
    <col min="12544" max="12544" width="12.7109375" style="1" customWidth="1"/>
    <col min="12545" max="12545" width="71" style="1" customWidth="1"/>
    <col min="12546" max="12546" width="18.5703125" style="1" customWidth="1"/>
    <col min="12547" max="12799" width="25.140625" style="1"/>
    <col min="12800" max="12800" width="12.7109375" style="1" customWidth="1"/>
    <col min="12801" max="12801" width="71" style="1" customWidth="1"/>
    <col min="12802" max="12802" width="18.5703125" style="1" customWidth="1"/>
    <col min="12803" max="13055" width="25.140625" style="1"/>
    <col min="13056" max="13056" width="12.7109375" style="1" customWidth="1"/>
    <col min="13057" max="13057" width="71" style="1" customWidth="1"/>
    <col min="13058" max="13058" width="18.5703125" style="1" customWidth="1"/>
    <col min="13059" max="13311" width="25.140625" style="1"/>
    <col min="13312" max="13312" width="12.7109375" style="1" customWidth="1"/>
    <col min="13313" max="13313" width="71" style="1" customWidth="1"/>
    <col min="13314" max="13314" width="18.5703125" style="1" customWidth="1"/>
    <col min="13315" max="13567" width="25.140625" style="1"/>
    <col min="13568" max="13568" width="12.7109375" style="1" customWidth="1"/>
    <col min="13569" max="13569" width="71" style="1" customWidth="1"/>
    <col min="13570" max="13570" width="18.5703125" style="1" customWidth="1"/>
    <col min="13571" max="13823" width="25.140625" style="1"/>
    <col min="13824" max="13824" width="12.7109375" style="1" customWidth="1"/>
    <col min="13825" max="13825" width="71" style="1" customWidth="1"/>
    <col min="13826" max="13826" width="18.5703125" style="1" customWidth="1"/>
    <col min="13827" max="14079" width="25.140625" style="1"/>
    <col min="14080" max="14080" width="12.7109375" style="1" customWidth="1"/>
    <col min="14081" max="14081" width="71" style="1" customWidth="1"/>
    <col min="14082" max="14082" width="18.5703125" style="1" customWidth="1"/>
    <col min="14083" max="14335" width="25.140625" style="1"/>
    <col min="14336" max="14336" width="12.7109375" style="1" customWidth="1"/>
    <col min="14337" max="14337" width="71" style="1" customWidth="1"/>
    <col min="14338" max="14338" width="18.5703125" style="1" customWidth="1"/>
    <col min="14339" max="14591" width="25.140625" style="1"/>
    <col min="14592" max="14592" width="12.7109375" style="1" customWidth="1"/>
    <col min="14593" max="14593" width="71" style="1" customWidth="1"/>
    <col min="14594" max="14594" width="18.5703125" style="1" customWidth="1"/>
    <col min="14595" max="14847" width="25.140625" style="1"/>
    <col min="14848" max="14848" width="12.7109375" style="1" customWidth="1"/>
    <col min="14849" max="14849" width="71" style="1" customWidth="1"/>
    <col min="14850" max="14850" width="18.5703125" style="1" customWidth="1"/>
    <col min="14851" max="15103" width="25.140625" style="1"/>
    <col min="15104" max="15104" width="12.7109375" style="1" customWidth="1"/>
    <col min="15105" max="15105" width="71" style="1" customWidth="1"/>
    <col min="15106" max="15106" width="18.5703125" style="1" customWidth="1"/>
    <col min="15107" max="15359" width="25.140625" style="1"/>
    <col min="15360" max="15360" width="12.7109375" style="1" customWidth="1"/>
    <col min="15361" max="15361" width="71" style="1" customWidth="1"/>
    <col min="15362" max="15362" width="18.5703125" style="1" customWidth="1"/>
    <col min="15363" max="15615" width="25.140625" style="1"/>
    <col min="15616" max="15616" width="12.7109375" style="1" customWidth="1"/>
    <col min="15617" max="15617" width="71" style="1" customWidth="1"/>
    <col min="15618" max="15618" width="18.5703125" style="1" customWidth="1"/>
    <col min="15619" max="15871" width="25.140625" style="1"/>
    <col min="15872" max="15872" width="12.7109375" style="1" customWidth="1"/>
    <col min="15873" max="15873" width="71" style="1" customWidth="1"/>
    <col min="15874" max="15874" width="18.5703125" style="1" customWidth="1"/>
    <col min="15875" max="16127" width="25.140625" style="1"/>
    <col min="16128" max="16128" width="12.7109375" style="1" customWidth="1"/>
    <col min="16129" max="16129" width="71" style="1" customWidth="1"/>
    <col min="16130" max="16130" width="18.5703125" style="1" customWidth="1"/>
    <col min="16131" max="16384" width="25.140625" style="1"/>
  </cols>
  <sheetData>
    <row r="1" spans="1:3" ht="15.75" x14ac:dyDescent="0.25">
      <c r="A1" s="147" t="s">
        <v>0</v>
      </c>
      <c r="B1" s="147"/>
      <c r="C1" s="147"/>
    </row>
    <row r="2" spans="1:3" ht="15.75" x14ac:dyDescent="0.25">
      <c r="A2" s="147" t="s">
        <v>1</v>
      </c>
      <c r="B2" s="147"/>
      <c r="C2" s="147"/>
    </row>
    <row r="3" spans="1:3" ht="15.75" x14ac:dyDescent="0.25">
      <c r="A3" s="147" t="s">
        <v>166</v>
      </c>
      <c r="B3" s="147"/>
      <c r="C3" s="147"/>
    </row>
    <row r="4" spans="1:3" ht="5.45" customHeight="1" x14ac:dyDescent="0.25"/>
    <row r="5" spans="1:3" ht="15" x14ac:dyDescent="0.25">
      <c r="A5" s="3" t="s">
        <v>2</v>
      </c>
    </row>
    <row r="6" spans="1:3" ht="7.15" customHeight="1" thickBot="1" x14ac:dyDescent="0.3"/>
    <row r="7" spans="1:3" ht="13.5" thickBot="1" x14ac:dyDescent="0.3">
      <c r="A7" s="4" t="s">
        <v>3</v>
      </c>
      <c r="B7" s="5" t="s">
        <v>4</v>
      </c>
      <c r="C7" s="6" t="s">
        <v>5</v>
      </c>
    </row>
    <row r="8" spans="1:3" x14ac:dyDescent="0.25">
      <c r="A8" s="7">
        <v>1</v>
      </c>
      <c r="B8" s="8" t="s">
        <v>6</v>
      </c>
      <c r="C8" s="9">
        <v>1639455.79</v>
      </c>
    </row>
    <row r="9" spans="1:3" x14ac:dyDescent="0.25">
      <c r="A9" s="10">
        <v>2</v>
      </c>
      <c r="B9" s="11" t="s">
        <v>7</v>
      </c>
      <c r="C9" s="12">
        <v>181000</v>
      </c>
    </row>
    <row r="10" spans="1:3" x14ac:dyDescent="0.25">
      <c r="A10" s="7">
        <v>3</v>
      </c>
      <c r="B10" s="8" t="s">
        <v>8</v>
      </c>
      <c r="C10" s="12"/>
    </row>
    <row r="11" spans="1:3" x14ac:dyDescent="0.25">
      <c r="A11" s="10">
        <v>4</v>
      </c>
      <c r="B11" s="11" t="s">
        <v>9</v>
      </c>
      <c r="C11" s="12">
        <v>75595</v>
      </c>
    </row>
    <row r="12" spans="1:3" x14ac:dyDescent="0.25">
      <c r="A12" s="7">
        <v>5</v>
      </c>
      <c r="B12" s="11" t="s">
        <v>10</v>
      </c>
      <c r="C12" s="13">
        <v>10847.62</v>
      </c>
    </row>
    <row r="13" spans="1:3" x14ac:dyDescent="0.25">
      <c r="A13" s="10">
        <v>6</v>
      </c>
      <c r="B13" s="11" t="s">
        <v>11</v>
      </c>
      <c r="C13" s="12"/>
    </row>
    <row r="14" spans="1:3" x14ac:dyDescent="0.25">
      <c r="A14" s="7">
        <v>7</v>
      </c>
      <c r="B14" s="11" t="s">
        <v>12</v>
      </c>
      <c r="C14" s="12">
        <v>287648.06</v>
      </c>
    </row>
    <row r="15" spans="1:3" x14ac:dyDescent="0.25">
      <c r="A15" s="10">
        <v>8</v>
      </c>
      <c r="B15" s="11" t="s">
        <v>13</v>
      </c>
      <c r="C15" s="12"/>
    </row>
    <row r="16" spans="1:3" x14ac:dyDescent="0.25">
      <c r="A16" s="7">
        <v>9</v>
      </c>
      <c r="B16" s="11" t="s">
        <v>14</v>
      </c>
      <c r="C16" s="12"/>
    </row>
    <row r="17" spans="1:5" x14ac:dyDescent="0.25">
      <c r="A17" s="10">
        <v>10</v>
      </c>
      <c r="B17" s="14" t="s">
        <v>15</v>
      </c>
      <c r="C17" s="12">
        <v>110551</v>
      </c>
    </row>
    <row r="18" spans="1:5" x14ac:dyDescent="0.25">
      <c r="A18" s="7">
        <v>11</v>
      </c>
      <c r="B18" s="11" t="s">
        <v>16</v>
      </c>
      <c r="C18" s="12">
        <v>1585211.45</v>
      </c>
    </row>
    <row r="19" spans="1:5" x14ac:dyDescent="0.25">
      <c r="A19" s="10">
        <v>12</v>
      </c>
      <c r="B19" s="11" t="s">
        <v>17</v>
      </c>
      <c r="C19" s="16">
        <v>531909.46</v>
      </c>
    </row>
    <row r="20" spans="1:5" x14ac:dyDescent="0.25">
      <c r="A20" s="7">
        <v>13</v>
      </c>
      <c r="B20" s="11" t="s">
        <v>18</v>
      </c>
      <c r="C20" s="16">
        <v>273947.76</v>
      </c>
    </row>
    <row r="21" spans="1:5" x14ac:dyDescent="0.25">
      <c r="A21" s="10">
        <v>14</v>
      </c>
      <c r="B21" s="11" t="s">
        <v>19</v>
      </c>
      <c r="C21" s="12">
        <v>6427.23</v>
      </c>
    </row>
    <row r="22" spans="1:5" x14ac:dyDescent="0.25">
      <c r="A22" s="10">
        <v>15</v>
      </c>
      <c r="B22" s="11" t="s">
        <v>126</v>
      </c>
      <c r="C22" s="12">
        <v>2723.65</v>
      </c>
    </row>
    <row r="23" spans="1:5" x14ac:dyDescent="0.25">
      <c r="A23" s="10">
        <v>16</v>
      </c>
      <c r="B23" s="11" t="s">
        <v>20</v>
      </c>
      <c r="C23" s="12">
        <v>378</v>
      </c>
    </row>
    <row r="24" spans="1:5" ht="13.5" thickBot="1" x14ac:dyDescent="0.3">
      <c r="A24" s="10">
        <v>17</v>
      </c>
      <c r="B24" s="11" t="s">
        <v>21</v>
      </c>
      <c r="C24" s="12">
        <v>238579.14</v>
      </c>
    </row>
    <row r="25" spans="1:5" s="18" customFormat="1" ht="13.5" thickBot="1" x14ac:dyDescent="0.3">
      <c r="A25" s="143" t="s">
        <v>22</v>
      </c>
      <c r="B25" s="144"/>
      <c r="C25" s="17">
        <f>SUM(C8:C24)</f>
        <v>4944274.16</v>
      </c>
      <c r="E25" s="19"/>
    </row>
    <row r="26" spans="1:5" s="23" customFormat="1" ht="15" x14ac:dyDescent="0.25">
      <c r="A26" s="20"/>
      <c r="B26" s="21" t="s">
        <v>23</v>
      </c>
      <c r="C26" s="22"/>
      <c r="E26" s="24"/>
    </row>
    <row r="27" spans="1:5" ht="13.5" thickBot="1" x14ac:dyDescent="0.3">
      <c r="A27" s="25"/>
      <c r="B27" s="26" t="s">
        <v>24</v>
      </c>
      <c r="C27" s="27" t="s">
        <v>5</v>
      </c>
    </row>
    <row r="28" spans="1:5" x14ac:dyDescent="0.25">
      <c r="A28" s="28">
        <v>1</v>
      </c>
      <c r="B28" s="11" t="s">
        <v>25</v>
      </c>
      <c r="C28" s="29">
        <v>79960</v>
      </c>
    </row>
    <row r="29" spans="1:5" x14ac:dyDescent="0.25">
      <c r="A29" s="28">
        <v>2</v>
      </c>
      <c r="B29" s="11" t="s">
        <v>26</v>
      </c>
      <c r="C29" s="29">
        <v>23209</v>
      </c>
    </row>
    <row r="30" spans="1:5" x14ac:dyDescent="0.25">
      <c r="A30" s="28">
        <v>3</v>
      </c>
      <c r="B30" s="11" t="s">
        <v>27</v>
      </c>
      <c r="C30" s="29">
        <v>12300</v>
      </c>
    </row>
    <row r="31" spans="1:5" x14ac:dyDescent="0.25">
      <c r="A31" s="28">
        <v>4</v>
      </c>
      <c r="B31" s="30" t="s">
        <v>28</v>
      </c>
      <c r="C31" s="31">
        <v>48270</v>
      </c>
    </row>
    <row r="32" spans="1:5" x14ac:dyDescent="0.25">
      <c r="A32" s="28">
        <v>5</v>
      </c>
      <c r="B32" s="30" t="s">
        <v>29</v>
      </c>
      <c r="C32" s="31">
        <v>22300</v>
      </c>
    </row>
    <row r="33" spans="1:3" x14ac:dyDescent="0.25">
      <c r="A33" s="28">
        <v>6</v>
      </c>
      <c r="B33" s="30" t="s">
        <v>30</v>
      </c>
      <c r="C33" s="31">
        <v>295339</v>
      </c>
    </row>
    <row r="34" spans="1:3" x14ac:dyDescent="0.25">
      <c r="A34" s="28">
        <v>7</v>
      </c>
      <c r="B34" s="30" t="s">
        <v>31</v>
      </c>
      <c r="C34" s="31">
        <v>367500</v>
      </c>
    </row>
    <row r="35" spans="1:3" x14ac:dyDescent="0.25">
      <c r="A35" s="28">
        <v>8</v>
      </c>
      <c r="B35" s="30" t="s">
        <v>32</v>
      </c>
      <c r="C35" s="31">
        <v>438015.62</v>
      </c>
    </row>
    <row r="36" spans="1:3" x14ac:dyDescent="0.25">
      <c r="A36" s="28">
        <v>9</v>
      </c>
      <c r="B36" s="30" t="s">
        <v>33</v>
      </c>
      <c r="C36" s="31">
        <v>20900</v>
      </c>
    </row>
    <row r="37" spans="1:3" ht="25.5" x14ac:dyDescent="0.25">
      <c r="A37" s="28">
        <v>10</v>
      </c>
      <c r="B37" s="30" t="s">
        <v>34</v>
      </c>
      <c r="C37" s="31"/>
    </row>
    <row r="38" spans="1:3" x14ac:dyDescent="0.25">
      <c r="A38" s="28">
        <v>11</v>
      </c>
      <c r="B38" s="30" t="s">
        <v>35</v>
      </c>
      <c r="C38" s="31">
        <v>19425</v>
      </c>
    </row>
    <row r="39" spans="1:3" x14ac:dyDescent="0.25">
      <c r="A39" s="28">
        <v>12</v>
      </c>
      <c r="B39" s="30" t="s">
        <v>36</v>
      </c>
      <c r="C39" s="31">
        <v>14729</v>
      </c>
    </row>
    <row r="40" spans="1:3" x14ac:dyDescent="0.25">
      <c r="A40" s="28">
        <v>13</v>
      </c>
      <c r="B40" s="30" t="s">
        <v>37</v>
      </c>
      <c r="C40" s="31">
        <v>57690</v>
      </c>
    </row>
    <row r="41" spans="1:3" x14ac:dyDescent="0.25">
      <c r="A41" s="28">
        <v>14</v>
      </c>
      <c r="B41" s="30" t="s">
        <v>38</v>
      </c>
      <c r="C41" s="31">
        <v>6590</v>
      </c>
    </row>
    <row r="42" spans="1:3" x14ac:dyDescent="0.25">
      <c r="A42" s="28">
        <v>15</v>
      </c>
      <c r="B42" s="30" t="s">
        <v>39</v>
      </c>
      <c r="C42" s="31">
        <v>1600</v>
      </c>
    </row>
    <row r="43" spans="1:3" x14ac:dyDescent="0.25">
      <c r="A43" s="28">
        <v>16</v>
      </c>
      <c r="B43" s="30" t="s">
        <v>40</v>
      </c>
      <c r="C43" s="31">
        <v>139096</v>
      </c>
    </row>
    <row r="44" spans="1:3" x14ac:dyDescent="0.25">
      <c r="A44" s="28">
        <v>17</v>
      </c>
      <c r="B44" s="30" t="s">
        <v>41</v>
      </c>
      <c r="C44" s="31">
        <v>16808</v>
      </c>
    </row>
    <row r="45" spans="1:3" x14ac:dyDescent="0.25">
      <c r="A45" s="28">
        <v>18</v>
      </c>
      <c r="B45" s="30" t="s">
        <v>42</v>
      </c>
      <c r="C45" s="31">
        <v>158463</v>
      </c>
    </row>
    <row r="46" spans="1:3" x14ac:dyDescent="0.25">
      <c r="A46" s="28">
        <v>19</v>
      </c>
      <c r="B46" s="32" t="s">
        <v>43</v>
      </c>
      <c r="C46" s="31">
        <v>77830</v>
      </c>
    </row>
    <row r="47" spans="1:3" x14ac:dyDescent="0.25">
      <c r="A47" s="28">
        <v>20</v>
      </c>
      <c r="B47" s="30" t="s">
        <v>44</v>
      </c>
      <c r="C47" s="31">
        <v>21927.23</v>
      </c>
    </row>
    <row r="48" spans="1:3" x14ac:dyDescent="0.25">
      <c r="A48" s="28">
        <v>21</v>
      </c>
      <c r="B48" s="30" t="s">
        <v>45</v>
      </c>
      <c r="C48" s="31">
        <v>123333.12</v>
      </c>
    </row>
    <row r="49" spans="1:5" x14ac:dyDescent="0.25">
      <c r="A49" s="28">
        <v>22</v>
      </c>
      <c r="B49" s="30" t="s">
        <v>46</v>
      </c>
      <c r="C49" s="31">
        <v>100</v>
      </c>
    </row>
    <row r="50" spans="1:5" x14ac:dyDescent="0.25">
      <c r="A50" s="28">
        <v>23</v>
      </c>
      <c r="B50" s="30" t="s">
        <v>47</v>
      </c>
      <c r="C50" s="31">
        <v>5300</v>
      </c>
    </row>
    <row r="51" spans="1:5" ht="13.5" thickBot="1" x14ac:dyDescent="0.3">
      <c r="A51" s="33">
        <v>24</v>
      </c>
      <c r="B51" s="34" t="s">
        <v>48</v>
      </c>
      <c r="C51" s="35">
        <v>15700</v>
      </c>
    </row>
    <row r="52" spans="1:5" s="18" customFormat="1" ht="13.5" thickBot="1" x14ac:dyDescent="0.3">
      <c r="A52" s="145" t="s">
        <v>49</v>
      </c>
      <c r="B52" s="146"/>
      <c r="C52" s="36">
        <f>SUM(C28:C51)</f>
        <v>1966384.9700000002</v>
      </c>
      <c r="E52" s="19"/>
    </row>
    <row r="53" spans="1:5" s="23" customFormat="1" ht="13.5" thickBot="1" x14ac:dyDescent="0.3">
      <c r="A53" s="37"/>
      <c r="B53" s="38"/>
      <c r="C53" s="39"/>
      <c r="E53" s="24"/>
    </row>
    <row r="54" spans="1:5" ht="13.5" thickBot="1" x14ac:dyDescent="0.3">
      <c r="A54" s="4" t="s">
        <v>50</v>
      </c>
      <c r="B54" s="5" t="s">
        <v>51</v>
      </c>
      <c r="C54" s="6" t="s">
        <v>5</v>
      </c>
    </row>
    <row r="55" spans="1:5" x14ac:dyDescent="0.25">
      <c r="A55" s="10">
        <v>1</v>
      </c>
      <c r="B55" s="8" t="s">
        <v>52</v>
      </c>
      <c r="C55" s="12">
        <v>199889.11</v>
      </c>
    </row>
    <row r="56" spans="1:5" x14ac:dyDescent="0.25">
      <c r="A56" s="10">
        <v>2</v>
      </c>
      <c r="B56" s="8" t="s">
        <v>53</v>
      </c>
      <c r="C56" s="12"/>
    </row>
    <row r="57" spans="1:5" x14ac:dyDescent="0.25">
      <c r="A57" s="10">
        <v>3</v>
      </c>
      <c r="B57" s="8" t="s">
        <v>54</v>
      </c>
      <c r="C57" s="12">
        <v>102775</v>
      </c>
    </row>
    <row r="58" spans="1:5" x14ac:dyDescent="0.25">
      <c r="A58" s="10">
        <v>4</v>
      </c>
      <c r="B58" s="8" t="s">
        <v>55</v>
      </c>
      <c r="C58" s="12">
        <v>3080</v>
      </c>
    </row>
    <row r="59" spans="1:5" x14ac:dyDescent="0.25">
      <c r="A59" s="10">
        <v>5</v>
      </c>
      <c r="B59" s="8" t="s">
        <v>56</v>
      </c>
      <c r="C59" s="12">
        <v>3150.6</v>
      </c>
    </row>
    <row r="60" spans="1:5" x14ac:dyDescent="0.25">
      <c r="A60" s="10">
        <v>6</v>
      </c>
      <c r="B60" s="8" t="s">
        <v>128</v>
      </c>
      <c r="C60" s="12">
        <v>41434</v>
      </c>
      <c r="E60" s="15" t="s">
        <v>152</v>
      </c>
    </row>
    <row r="61" spans="1:5" x14ac:dyDescent="0.25">
      <c r="A61" s="10">
        <v>7</v>
      </c>
      <c r="B61" s="8" t="s">
        <v>57</v>
      </c>
      <c r="C61" s="12">
        <v>277001.09999999998</v>
      </c>
      <c r="E61" s="15" t="s">
        <v>179</v>
      </c>
    </row>
    <row r="62" spans="1:5" x14ac:dyDescent="0.25">
      <c r="A62" s="10">
        <v>8</v>
      </c>
      <c r="B62" s="8" t="s">
        <v>58</v>
      </c>
      <c r="C62" s="12">
        <v>74440</v>
      </c>
    </row>
    <row r="63" spans="1:5" ht="13.5" thickBot="1" x14ac:dyDescent="0.3">
      <c r="A63" s="10">
        <v>9</v>
      </c>
      <c r="B63" s="8" t="s">
        <v>59</v>
      </c>
      <c r="C63" s="12">
        <v>31000</v>
      </c>
    </row>
    <row r="64" spans="1:5" s="18" customFormat="1" ht="13.5" thickBot="1" x14ac:dyDescent="0.3">
      <c r="A64" s="143" t="s">
        <v>60</v>
      </c>
      <c r="B64" s="144"/>
      <c r="C64" s="17">
        <f>SUM(C55:C63)</f>
        <v>732769.80999999994</v>
      </c>
      <c r="E64" s="19"/>
    </row>
    <row r="65" spans="1:6" ht="13.5" thickBot="1" x14ac:dyDescent="0.3"/>
    <row r="66" spans="1:6" ht="13.5" thickBot="1" x14ac:dyDescent="0.3">
      <c r="A66" s="4" t="s">
        <v>61</v>
      </c>
      <c r="B66" s="5" t="s">
        <v>62</v>
      </c>
      <c r="C66" s="6" t="s">
        <v>5</v>
      </c>
    </row>
    <row r="67" spans="1:6" ht="13.5" thickBot="1" x14ac:dyDescent="0.3">
      <c r="A67" s="10"/>
      <c r="B67" s="8"/>
      <c r="C67" s="12"/>
    </row>
    <row r="68" spans="1:6" s="18" customFormat="1" ht="13.5" thickBot="1" x14ac:dyDescent="0.3">
      <c r="A68" s="143" t="s">
        <v>63</v>
      </c>
      <c r="B68" s="144"/>
      <c r="C68" s="17">
        <f>SUM(C67:C67)</f>
        <v>0</v>
      </c>
      <c r="E68" s="19"/>
    </row>
    <row r="69" spans="1:6" ht="13.5" thickBot="1" x14ac:dyDescent="0.3"/>
    <row r="70" spans="1:6" ht="13.5" thickBot="1" x14ac:dyDescent="0.3">
      <c r="A70" s="40" t="s">
        <v>64</v>
      </c>
      <c r="B70" s="41" t="s">
        <v>65</v>
      </c>
      <c r="C70" s="42" t="s">
        <v>5</v>
      </c>
    </row>
    <row r="71" spans="1:6" x14ac:dyDescent="0.25">
      <c r="A71" s="43">
        <v>1</v>
      </c>
      <c r="B71" s="44" t="s">
        <v>66</v>
      </c>
      <c r="C71" s="45">
        <v>674571.5</v>
      </c>
    </row>
    <row r="72" spans="1:6" x14ac:dyDescent="0.25">
      <c r="A72" s="10">
        <v>2</v>
      </c>
      <c r="B72" s="8" t="s">
        <v>67</v>
      </c>
      <c r="C72" s="46">
        <v>514000</v>
      </c>
    </row>
    <row r="73" spans="1:6" x14ac:dyDescent="0.25">
      <c r="A73" s="10">
        <v>3</v>
      </c>
      <c r="B73" s="8" t="s">
        <v>16</v>
      </c>
      <c r="C73" s="46">
        <v>471132</v>
      </c>
    </row>
    <row r="74" spans="1:6" x14ac:dyDescent="0.25">
      <c r="A74" s="10">
        <v>4</v>
      </c>
      <c r="B74" s="8" t="s">
        <v>136</v>
      </c>
      <c r="C74" s="46"/>
    </row>
    <row r="75" spans="1:6" x14ac:dyDescent="0.25">
      <c r="A75" s="10">
        <v>5</v>
      </c>
      <c r="B75" s="8" t="s">
        <v>12</v>
      </c>
      <c r="C75" s="46">
        <v>1120422</v>
      </c>
    </row>
    <row r="76" spans="1:6" ht="13.5" thickBot="1" x14ac:dyDescent="0.3">
      <c r="A76" s="47">
        <v>6</v>
      </c>
      <c r="B76" s="48" t="s">
        <v>18</v>
      </c>
      <c r="C76" s="49">
        <v>1733769</v>
      </c>
    </row>
    <row r="77" spans="1:6" s="18" customFormat="1" ht="13.5" thickBot="1" x14ac:dyDescent="0.3">
      <c r="A77" s="145" t="s">
        <v>68</v>
      </c>
      <c r="B77" s="146"/>
      <c r="C77" s="36">
        <f>SUM(C71:C76)</f>
        <v>4513894.5</v>
      </c>
      <c r="E77" s="19" t="s">
        <v>69</v>
      </c>
    </row>
    <row r="78" spans="1:6" ht="13.5" thickBot="1" x14ac:dyDescent="0.3">
      <c r="E78" s="107">
        <v>65615</v>
      </c>
      <c r="F78" s="106" t="s">
        <v>168</v>
      </c>
    </row>
    <row r="79" spans="1:6" ht="13.5" thickBot="1" x14ac:dyDescent="0.3">
      <c r="A79" s="40" t="s">
        <v>71</v>
      </c>
      <c r="B79" s="41" t="s">
        <v>72</v>
      </c>
      <c r="C79" s="42" t="s">
        <v>5</v>
      </c>
      <c r="E79" s="107">
        <v>296800</v>
      </c>
      <c r="F79" s="106" t="s">
        <v>169</v>
      </c>
    </row>
    <row r="80" spans="1:6" x14ac:dyDescent="0.25">
      <c r="A80" s="43">
        <v>1</v>
      </c>
      <c r="B80" s="44" t="s">
        <v>181</v>
      </c>
      <c r="C80" s="50">
        <v>5000</v>
      </c>
      <c r="E80" s="107">
        <v>87898</v>
      </c>
      <c r="F80" s="106" t="s">
        <v>73</v>
      </c>
    </row>
    <row r="81" spans="1:6" ht="13.5" thickBot="1" x14ac:dyDescent="0.3">
      <c r="A81" s="51">
        <v>2</v>
      </c>
      <c r="B81" s="52"/>
      <c r="C81" s="53"/>
      <c r="E81" s="107">
        <v>53000</v>
      </c>
      <c r="F81" s="106" t="s">
        <v>167</v>
      </c>
    </row>
    <row r="82" spans="1:6" s="18" customFormat="1" ht="13.5" thickBot="1" x14ac:dyDescent="0.3">
      <c r="A82" s="145" t="s">
        <v>75</v>
      </c>
      <c r="B82" s="146"/>
      <c r="C82" s="36">
        <f>SUM(C80:C81)</f>
        <v>5000</v>
      </c>
      <c r="E82" s="107">
        <v>26237</v>
      </c>
      <c r="F82" s="106" t="s">
        <v>170</v>
      </c>
    </row>
    <row r="83" spans="1:6" ht="15" x14ac:dyDescent="0.25">
      <c r="A83" s="54" t="s">
        <v>76</v>
      </c>
      <c r="E83" s="107">
        <v>51190</v>
      </c>
      <c r="F83" s="106" t="s">
        <v>171</v>
      </c>
    </row>
    <row r="84" spans="1:6" x14ac:dyDescent="0.25">
      <c r="A84" s="54" t="s">
        <v>78</v>
      </c>
      <c r="E84" s="107">
        <v>72016</v>
      </c>
      <c r="F84" s="106" t="s">
        <v>134</v>
      </c>
    </row>
    <row r="85" spans="1:6" x14ac:dyDescent="0.25">
      <c r="A85" s="54" t="s">
        <v>79</v>
      </c>
      <c r="E85" s="107">
        <v>2000</v>
      </c>
      <c r="F85" s="106" t="s">
        <v>172</v>
      </c>
    </row>
    <row r="86" spans="1:6" ht="15" x14ac:dyDescent="0.25">
      <c r="A86" s="55" t="s">
        <v>80</v>
      </c>
      <c r="E86" s="15">
        <f>SUM(E78:E85)</f>
        <v>654756</v>
      </c>
    </row>
    <row r="87" spans="1:6" ht="7.9" customHeight="1" x14ac:dyDescent="0.25">
      <c r="A87" s="56"/>
    </row>
    <row r="88" spans="1:6" ht="15" x14ac:dyDescent="0.25">
      <c r="A88" s="3" t="s">
        <v>81</v>
      </c>
    </row>
    <row r="89" spans="1:6" ht="6" customHeight="1" thickBot="1" x14ac:dyDescent="0.3">
      <c r="E89" s="57"/>
      <c r="F89" s="58"/>
    </row>
    <row r="90" spans="1:6" ht="13.5" thickBot="1" x14ac:dyDescent="0.3">
      <c r="A90" s="59" t="s">
        <v>3</v>
      </c>
      <c r="B90" s="5" t="s">
        <v>82</v>
      </c>
      <c r="C90" s="60" t="s">
        <v>5</v>
      </c>
      <c r="E90" s="57"/>
      <c r="F90" s="58"/>
    </row>
    <row r="91" spans="1:6" ht="65.45" customHeight="1" x14ac:dyDescent="0.25">
      <c r="A91" s="61">
        <v>1</v>
      </c>
      <c r="B91" s="62" t="s">
        <v>83</v>
      </c>
      <c r="C91" s="63">
        <v>4317512</v>
      </c>
      <c r="D91" s="15"/>
    </row>
    <row r="92" spans="1:6" ht="76.5" x14ac:dyDescent="0.25">
      <c r="A92" s="64">
        <v>2</v>
      </c>
      <c r="B92" s="65" t="s">
        <v>130</v>
      </c>
      <c r="C92" s="66">
        <v>4312562</v>
      </c>
      <c r="D92" s="15"/>
    </row>
    <row r="93" spans="1:6" s="58" customFormat="1" x14ac:dyDescent="0.25">
      <c r="A93" s="68">
        <v>3</v>
      </c>
      <c r="B93" s="69" t="s">
        <v>84</v>
      </c>
      <c r="C93" s="66">
        <v>2289000</v>
      </c>
      <c r="E93" s="67"/>
      <c r="F93" s="1"/>
    </row>
    <row r="94" spans="1:6" s="58" customFormat="1" x14ac:dyDescent="0.25">
      <c r="A94" s="68">
        <v>4</v>
      </c>
      <c r="B94" s="69" t="s">
        <v>85</v>
      </c>
      <c r="C94" s="66">
        <v>247053</v>
      </c>
      <c r="E94" s="15"/>
      <c r="F94" s="1"/>
    </row>
    <row r="95" spans="1:6" x14ac:dyDescent="0.25">
      <c r="A95" s="70">
        <v>5</v>
      </c>
      <c r="B95" s="69" t="s">
        <v>86</v>
      </c>
      <c r="C95" s="66"/>
    </row>
    <row r="96" spans="1:6" s="72" customFormat="1" x14ac:dyDescent="0.25">
      <c r="A96" s="68">
        <v>6</v>
      </c>
      <c r="B96" s="71" t="s">
        <v>87</v>
      </c>
      <c r="C96" s="66">
        <v>1032972</v>
      </c>
      <c r="E96" s="15"/>
      <c r="F96" s="1"/>
    </row>
    <row r="97" spans="1:6" x14ac:dyDescent="0.25">
      <c r="A97" s="70">
        <v>7</v>
      </c>
      <c r="B97" s="71" t="s">
        <v>88</v>
      </c>
      <c r="C97" s="66">
        <v>552850.4</v>
      </c>
    </row>
    <row r="98" spans="1:6" ht="25.5" x14ac:dyDescent="0.25">
      <c r="A98" s="70">
        <v>8</v>
      </c>
      <c r="B98" s="14" t="s">
        <v>89</v>
      </c>
      <c r="C98" s="66">
        <v>324025</v>
      </c>
      <c r="E98" s="73"/>
      <c r="F98" s="72"/>
    </row>
    <row r="99" spans="1:6" x14ac:dyDescent="0.25">
      <c r="A99" s="68">
        <v>9</v>
      </c>
      <c r="B99" s="14" t="s">
        <v>90</v>
      </c>
      <c r="C99" s="66"/>
      <c r="E99" s="73"/>
      <c r="F99" s="72"/>
    </row>
    <row r="100" spans="1:6" x14ac:dyDescent="0.25">
      <c r="A100" s="70">
        <v>10</v>
      </c>
      <c r="B100" s="14" t="s">
        <v>91</v>
      </c>
      <c r="C100" s="66"/>
    </row>
    <row r="101" spans="1:6" x14ac:dyDescent="0.25">
      <c r="A101" s="70">
        <v>11</v>
      </c>
      <c r="B101" s="14" t="s">
        <v>92</v>
      </c>
      <c r="C101" s="66"/>
      <c r="E101" s="73"/>
      <c r="F101" s="72"/>
    </row>
    <row r="102" spans="1:6" s="72" customFormat="1" x14ac:dyDescent="0.25">
      <c r="A102" s="68">
        <v>12</v>
      </c>
      <c r="B102" s="71" t="s">
        <v>93</v>
      </c>
      <c r="C102" s="66">
        <v>55005.93</v>
      </c>
      <c r="E102" s="15"/>
      <c r="F102" s="1"/>
    </row>
    <row r="103" spans="1:6" s="72" customFormat="1" x14ac:dyDescent="0.25">
      <c r="A103" s="68">
        <v>13</v>
      </c>
      <c r="B103" s="71" t="s">
        <v>94</v>
      </c>
      <c r="C103" s="66">
        <v>1624</v>
      </c>
      <c r="E103" s="15"/>
      <c r="F103" s="1"/>
    </row>
    <row r="104" spans="1:6" s="72" customFormat="1" x14ac:dyDescent="0.25">
      <c r="A104" s="68">
        <v>14</v>
      </c>
      <c r="B104" s="71" t="s">
        <v>95</v>
      </c>
      <c r="C104" s="66"/>
      <c r="E104" s="15"/>
      <c r="F104" s="1"/>
    </row>
    <row r="105" spans="1:6" s="72" customFormat="1" x14ac:dyDescent="0.25">
      <c r="A105" s="70">
        <v>15</v>
      </c>
      <c r="B105" s="71" t="s">
        <v>96</v>
      </c>
      <c r="C105" s="66"/>
      <c r="E105" s="15"/>
      <c r="F105" s="1"/>
    </row>
    <row r="106" spans="1:6" x14ac:dyDescent="0.25">
      <c r="A106" s="68">
        <v>16</v>
      </c>
      <c r="B106" s="71" t="s">
        <v>97</v>
      </c>
      <c r="C106" s="66">
        <v>60749.599999999999</v>
      </c>
    </row>
    <row r="107" spans="1:6" s="72" customFormat="1" x14ac:dyDescent="0.25">
      <c r="A107" s="70">
        <v>17</v>
      </c>
      <c r="B107" s="71" t="s">
        <v>98</v>
      </c>
      <c r="C107" s="66">
        <v>19261.38</v>
      </c>
      <c r="E107" s="15"/>
      <c r="F107" s="1"/>
    </row>
    <row r="108" spans="1:6" x14ac:dyDescent="0.25">
      <c r="A108" s="68">
        <v>18</v>
      </c>
      <c r="B108" s="71" t="s">
        <v>99</v>
      </c>
      <c r="C108" s="66"/>
    </row>
    <row r="109" spans="1:6" x14ac:dyDescent="0.25">
      <c r="A109" s="68">
        <v>19</v>
      </c>
      <c r="B109" s="71" t="s">
        <v>100</v>
      </c>
      <c r="C109" s="66">
        <v>60000</v>
      </c>
    </row>
    <row r="110" spans="1:6" x14ac:dyDescent="0.25">
      <c r="A110" s="68">
        <v>20</v>
      </c>
      <c r="B110" s="71" t="s">
        <v>101</v>
      </c>
      <c r="C110" s="66">
        <v>28057.68</v>
      </c>
    </row>
    <row r="111" spans="1:6" x14ac:dyDescent="0.25">
      <c r="A111" s="70">
        <v>21</v>
      </c>
      <c r="B111" s="71" t="s">
        <v>102</v>
      </c>
      <c r="C111" s="66">
        <v>7919</v>
      </c>
    </row>
    <row r="112" spans="1:6" ht="25.5" x14ac:dyDescent="0.25">
      <c r="A112" s="68">
        <v>22</v>
      </c>
      <c r="B112" s="71" t="s">
        <v>103</v>
      </c>
      <c r="C112" s="66">
        <v>320000</v>
      </c>
    </row>
    <row r="113" spans="1:8" x14ac:dyDescent="0.25">
      <c r="A113" s="70">
        <v>23</v>
      </c>
      <c r="B113" s="14" t="s">
        <v>104</v>
      </c>
      <c r="C113" s="66">
        <v>40000</v>
      </c>
    </row>
    <row r="114" spans="1:8" ht="25.5" x14ac:dyDescent="0.25">
      <c r="A114" s="68">
        <v>24</v>
      </c>
      <c r="B114" s="14" t="s">
        <v>105</v>
      </c>
      <c r="C114" s="66">
        <v>32000</v>
      </c>
    </row>
    <row r="115" spans="1:8" x14ac:dyDescent="0.25">
      <c r="A115" s="70">
        <v>25</v>
      </c>
      <c r="B115" s="14" t="s">
        <v>131</v>
      </c>
      <c r="C115" s="66">
        <v>10000</v>
      </c>
      <c r="E115" s="73"/>
      <c r="F115" s="72"/>
    </row>
    <row r="116" spans="1:8" x14ac:dyDescent="0.25">
      <c r="A116" s="70">
        <v>26</v>
      </c>
      <c r="B116" s="14" t="s">
        <v>106</v>
      </c>
      <c r="C116" s="66">
        <v>19841.18</v>
      </c>
      <c r="E116" s="19"/>
      <c r="F116" s="18"/>
    </row>
    <row r="117" spans="1:8" x14ac:dyDescent="0.25">
      <c r="A117" s="70">
        <v>27</v>
      </c>
      <c r="B117" s="14" t="s">
        <v>107</v>
      </c>
      <c r="C117" s="66">
        <v>10260</v>
      </c>
    </row>
    <row r="118" spans="1:8" ht="25.5" x14ac:dyDescent="0.25">
      <c r="A118" s="70">
        <v>28</v>
      </c>
      <c r="B118" s="14" t="s">
        <v>108</v>
      </c>
      <c r="C118" s="66">
        <v>3138.24</v>
      </c>
    </row>
    <row r="119" spans="1:8" ht="38.25" x14ac:dyDescent="0.25">
      <c r="A119" s="68">
        <v>29</v>
      </c>
      <c r="B119" s="74" t="s">
        <v>109</v>
      </c>
      <c r="C119" s="66">
        <v>7421.67</v>
      </c>
      <c r="H119" s="15"/>
    </row>
    <row r="120" spans="1:8" ht="49.15" customHeight="1" x14ac:dyDescent="0.25">
      <c r="A120" s="75">
        <v>30</v>
      </c>
      <c r="B120" s="76" t="s">
        <v>110</v>
      </c>
      <c r="C120" s="77">
        <v>2090147.09</v>
      </c>
    </row>
    <row r="121" spans="1:8" ht="16.149999999999999" customHeight="1" x14ac:dyDescent="0.25">
      <c r="A121" s="75">
        <v>31</v>
      </c>
      <c r="B121" s="76" t="s">
        <v>135</v>
      </c>
      <c r="C121" s="77">
        <v>142523.62</v>
      </c>
      <c r="E121" s="15" t="s">
        <v>152</v>
      </c>
    </row>
    <row r="122" spans="1:8" s="72" customFormat="1" ht="13.5" thickBot="1" x14ac:dyDescent="0.3">
      <c r="A122" s="10">
        <v>32</v>
      </c>
      <c r="B122" s="48" t="s">
        <v>111</v>
      </c>
      <c r="C122" s="78">
        <v>12740.09</v>
      </c>
      <c r="E122" s="15"/>
      <c r="F122" s="1"/>
    </row>
    <row r="123" spans="1:8" s="18" customFormat="1" ht="13.5" thickBot="1" x14ac:dyDescent="0.3">
      <c r="A123" s="143" t="s">
        <v>22</v>
      </c>
      <c r="B123" s="144"/>
      <c r="C123" s="17">
        <f>SUM(C91:C122)</f>
        <v>15996663.879999999</v>
      </c>
      <c r="E123" s="72"/>
      <c r="F123" s="1"/>
    </row>
    <row r="124" spans="1:8" ht="15.75" thickBot="1" x14ac:dyDescent="0.3">
      <c r="A124" s="79"/>
      <c r="B124" s="80"/>
      <c r="C124" s="81"/>
    </row>
    <row r="125" spans="1:8" ht="13.5" thickBot="1" x14ac:dyDescent="0.3">
      <c r="A125" s="4"/>
      <c r="B125" s="5" t="s">
        <v>112</v>
      </c>
      <c r="C125" s="6" t="s">
        <v>5</v>
      </c>
    </row>
    <row r="126" spans="1:8" x14ac:dyDescent="0.25">
      <c r="A126" s="10">
        <v>1</v>
      </c>
      <c r="B126" s="8" t="s">
        <v>113</v>
      </c>
      <c r="C126" s="12">
        <v>472972.29</v>
      </c>
    </row>
    <row r="127" spans="1:8" ht="25.5" x14ac:dyDescent="0.25">
      <c r="A127" s="10">
        <v>2</v>
      </c>
      <c r="B127" s="8" t="s">
        <v>114</v>
      </c>
      <c r="C127" s="12"/>
      <c r="F127" s="72"/>
    </row>
    <row r="128" spans="1:8" ht="25.5" x14ac:dyDescent="0.25">
      <c r="A128" s="10">
        <v>3</v>
      </c>
      <c r="B128" s="8" t="s">
        <v>115</v>
      </c>
      <c r="C128" s="12">
        <v>512395</v>
      </c>
      <c r="E128" s="15" t="s">
        <v>182</v>
      </c>
      <c r="F128" s="72"/>
    </row>
    <row r="129" spans="1:6" x14ac:dyDescent="0.25">
      <c r="A129" s="10">
        <v>4</v>
      </c>
      <c r="B129" s="8" t="s">
        <v>116</v>
      </c>
      <c r="C129" s="12">
        <v>7787.34</v>
      </c>
    </row>
    <row r="130" spans="1:6" x14ac:dyDescent="0.25">
      <c r="A130" s="10">
        <v>5</v>
      </c>
      <c r="B130" s="8" t="s">
        <v>117</v>
      </c>
      <c r="C130" s="12"/>
    </row>
    <row r="131" spans="1:6" x14ac:dyDescent="0.25">
      <c r="A131" s="10">
        <v>6</v>
      </c>
      <c r="B131" s="8" t="s">
        <v>183</v>
      </c>
      <c r="C131" s="12">
        <v>44830</v>
      </c>
    </row>
    <row r="132" spans="1:6" ht="13.5" thickBot="1" x14ac:dyDescent="0.3">
      <c r="A132" s="10">
        <v>7</v>
      </c>
      <c r="B132" s="8" t="s">
        <v>184</v>
      </c>
      <c r="C132" s="12">
        <v>165000</v>
      </c>
      <c r="E132" s="19"/>
    </row>
    <row r="133" spans="1:6" s="72" customFormat="1" ht="13.5" thickBot="1" x14ac:dyDescent="0.3">
      <c r="A133" s="143" t="s">
        <v>60</v>
      </c>
      <c r="B133" s="144"/>
      <c r="C133" s="17">
        <f>SUBTOTAL(9,C126:C132)</f>
        <v>1202984.6299999999</v>
      </c>
      <c r="E133" s="15"/>
      <c r="F133" s="18"/>
    </row>
    <row r="134" spans="1:6" s="72" customFormat="1" x14ac:dyDescent="0.25">
      <c r="A134" s="1"/>
      <c r="B134" s="2"/>
      <c r="C134" s="1"/>
      <c r="E134" s="15"/>
      <c r="F134" s="1"/>
    </row>
    <row r="135" spans="1:6" ht="13.5" thickBot="1" x14ac:dyDescent="0.3"/>
    <row r="136" spans="1:6" ht="13.5" thickBot="1" x14ac:dyDescent="0.3">
      <c r="A136" s="4" t="s">
        <v>50</v>
      </c>
      <c r="B136" s="5" t="s">
        <v>120</v>
      </c>
      <c r="C136" s="6" t="s">
        <v>5</v>
      </c>
    </row>
    <row r="137" spans="1:6" x14ac:dyDescent="0.25">
      <c r="A137" s="10">
        <v>1</v>
      </c>
      <c r="B137" s="8"/>
      <c r="C137" s="82"/>
    </row>
    <row r="138" spans="1:6" ht="13.5" thickBot="1" x14ac:dyDescent="0.3">
      <c r="A138" s="10"/>
      <c r="B138" s="8"/>
      <c r="C138" s="82"/>
      <c r="E138" s="19"/>
    </row>
    <row r="139" spans="1:6" s="18" customFormat="1" ht="13.5" thickBot="1" x14ac:dyDescent="0.3">
      <c r="A139" s="143" t="s">
        <v>121</v>
      </c>
      <c r="B139" s="144"/>
      <c r="C139" s="17">
        <f>SUM(C137:C138)</f>
        <v>0</v>
      </c>
      <c r="E139" s="15"/>
    </row>
    <row r="140" spans="1:6" ht="15" x14ac:dyDescent="0.25">
      <c r="A140" s="83"/>
      <c r="B140" s="84"/>
      <c r="C140" s="85"/>
    </row>
    <row r="141" spans="1:6" ht="13.5" thickBot="1" x14ac:dyDescent="0.3"/>
    <row r="142" spans="1:6" ht="13.5" thickBot="1" x14ac:dyDescent="0.3">
      <c r="A142" s="4" t="s">
        <v>61</v>
      </c>
      <c r="B142" s="5" t="s">
        <v>122</v>
      </c>
      <c r="C142" s="6" t="s">
        <v>5</v>
      </c>
    </row>
    <row r="143" spans="1:6" x14ac:dyDescent="0.25">
      <c r="A143" s="43">
        <v>1</v>
      </c>
      <c r="B143" s="44" t="s">
        <v>123</v>
      </c>
      <c r="C143" s="86">
        <v>5706366.6200000001</v>
      </c>
    </row>
    <row r="144" spans="1:6" ht="13.5" thickBot="1" x14ac:dyDescent="0.3">
      <c r="A144" s="47"/>
      <c r="B144" s="87"/>
      <c r="C144" s="88"/>
    </row>
    <row r="145" spans="1:6" s="18" customFormat="1" x14ac:dyDescent="0.25">
      <c r="A145" s="141" t="s">
        <v>68</v>
      </c>
      <c r="B145" s="142"/>
      <c r="C145" s="89">
        <f>SUM(C143:C144)</f>
        <v>5706366.6200000001</v>
      </c>
      <c r="E145" s="19"/>
      <c r="F145" s="1"/>
    </row>
    <row r="146" spans="1:6" ht="15" x14ac:dyDescent="0.25">
      <c r="A146" s="90"/>
      <c r="B146" s="91" t="s">
        <v>23</v>
      </c>
      <c r="C146" s="92"/>
      <c r="F146" s="18"/>
    </row>
    <row r="147" spans="1:6" ht="13.5" thickBot="1" x14ac:dyDescent="0.3">
      <c r="A147" s="25"/>
      <c r="B147" s="93"/>
      <c r="C147" s="94"/>
    </row>
    <row r="148" spans="1:6" ht="13.5" thickBot="1" x14ac:dyDescent="0.3"/>
    <row r="149" spans="1:6" ht="13.5" thickBot="1" x14ac:dyDescent="0.3">
      <c r="A149" s="4" t="s">
        <v>64</v>
      </c>
      <c r="B149" s="5" t="s">
        <v>124</v>
      </c>
      <c r="C149" s="6" t="s">
        <v>5</v>
      </c>
    </row>
    <row r="150" spans="1:6" x14ac:dyDescent="0.25">
      <c r="A150" s="10"/>
      <c r="B150" s="44"/>
      <c r="C150" s="12"/>
    </row>
    <row r="151" spans="1:6" ht="13.5" thickBot="1" x14ac:dyDescent="0.3">
      <c r="A151" s="10"/>
      <c r="B151" s="8"/>
      <c r="C151" s="12"/>
    </row>
    <row r="152" spans="1:6" s="18" customFormat="1" ht="13.5" thickBot="1" x14ac:dyDescent="0.3">
      <c r="A152" s="143" t="s">
        <v>22</v>
      </c>
      <c r="B152" s="144"/>
      <c r="C152" s="17">
        <f>SUM(C150:C151)</f>
        <v>0</v>
      </c>
      <c r="E152" s="15"/>
      <c r="F152" s="1"/>
    </row>
  </sheetData>
  <mergeCells count="14">
    <mergeCell ref="A145:B145"/>
    <mergeCell ref="A152:B152"/>
    <mergeCell ref="A68:B68"/>
    <mergeCell ref="A77:B77"/>
    <mergeCell ref="A82:B82"/>
    <mergeCell ref="A123:B123"/>
    <mergeCell ref="A133:B133"/>
    <mergeCell ref="A139:B139"/>
    <mergeCell ref="A64:B64"/>
    <mergeCell ref="A1:C1"/>
    <mergeCell ref="A2:C2"/>
    <mergeCell ref="A3:C3"/>
    <mergeCell ref="A25:B25"/>
    <mergeCell ref="A52:B52"/>
  </mergeCells>
  <hyperlinks>
    <hyperlink ref="A86" r:id="rId1"/>
  </hyperlinks>
  <pageMargins left="0.94488188976377963" right="0.15748031496062992" top="0.39370078740157483" bottom="0.39370078740157483" header="0" footer="0"/>
  <pageSetup paperSize="9" scale="77" orientation="portrait" r:id="rId2"/>
  <headerFooter alignWithMargins="0"/>
  <rowBreaks count="2" manualBreakCount="2">
    <brk id="68" max="16383" man="1"/>
    <brk id="1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view="pageBreakPreview" topLeftCell="A124" zoomScaleNormal="85" zoomScaleSheetLayoutView="100" workbookViewId="0">
      <selection activeCell="E130" sqref="E130"/>
    </sheetView>
  </sheetViews>
  <sheetFormatPr defaultColWidth="25.140625" defaultRowHeight="12.75" x14ac:dyDescent="0.25"/>
  <cols>
    <col min="1" max="1" width="7.7109375" style="1" customWidth="1"/>
    <col min="2" max="2" width="75.85546875" style="2" customWidth="1"/>
    <col min="3" max="3" width="18.5703125" style="1" customWidth="1"/>
    <col min="4" max="4" width="2.140625" style="1" customWidth="1"/>
    <col min="5" max="5" width="40.140625" style="15" customWidth="1"/>
    <col min="6" max="255" width="25.140625" style="1"/>
    <col min="256" max="256" width="12.7109375" style="1" customWidth="1"/>
    <col min="257" max="257" width="71" style="1" customWidth="1"/>
    <col min="258" max="258" width="18.5703125" style="1" customWidth="1"/>
    <col min="259" max="511" width="25.140625" style="1"/>
    <col min="512" max="512" width="12.7109375" style="1" customWidth="1"/>
    <col min="513" max="513" width="71" style="1" customWidth="1"/>
    <col min="514" max="514" width="18.5703125" style="1" customWidth="1"/>
    <col min="515" max="767" width="25.140625" style="1"/>
    <col min="768" max="768" width="12.7109375" style="1" customWidth="1"/>
    <col min="769" max="769" width="71" style="1" customWidth="1"/>
    <col min="770" max="770" width="18.5703125" style="1" customWidth="1"/>
    <col min="771" max="1023" width="25.140625" style="1"/>
    <col min="1024" max="1024" width="12.7109375" style="1" customWidth="1"/>
    <col min="1025" max="1025" width="71" style="1" customWidth="1"/>
    <col min="1026" max="1026" width="18.5703125" style="1" customWidth="1"/>
    <col min="1027" max="1279" width="25.140625" style="1"/>
    <col min="1280" max="1280" width="12.7109375" style="1" customWidth="1"/>
    <col min="1281" max="1281" width="71" style="1" customWidth="1"/>
    <col min="1282" max="1282" width="18.5703125" style="1" customWidth="1"/>
    <col min="1283" max="1535" width="25.140625" style="1"/>
    <col min="1536" max="1536" width="12.7109375" style="1" customWidth="1"/>
    <col min="1537" max="1537" width="71" style="1" customWidth="1"/>
    <col min="1538" max="1538" width="18.5703125" style="1" customWidth="1"/>
    <col min="1539" max="1791" width="25.140625" style="1"/>
    <col min="1792" max="1792" width="12.7109375" style="1" customWidth="1"/>
    <col min="1793" max="1793" width="71" style="1" customWidth="1"/>
    <col min="1794" max="1794" width="18.5703125" style="1" customWidth="1"/>
    <col min="1795" max="2047" width="25.140625" style="1"/>
    <col min="2048" max="2048" width="12.7109375" style="1" customWidth="1"/>
    <col min="2049" max="2049" width="71" style="1" customWidth="1"/>
    <col min="2050" max="2050" width="18.5703125" style="1" customWidth="1"/>
    <col min="2051" max="2303" width="25.140625" style="1"/>
    <col min="2304" max="2304" width="12.7109375" style="1" customWidth="1"/>
    <col min="2305" max="2305" width="71" style="1" customWidth="1"/>
    <col min="2306" max="2306" width="18.5703125" style="1" customWidth="1"/>
    <col min="2307" max="2559" width="25.140625" style="1"/>
    <col min="2560" max="2560" width="12.7109375" style="1" customWidth="1"/>
    <col min="2561" max="2561" width="71" style="1" customWidth="1"/>
    <col min="2562" max="2562" width="18.5703125" style="1" customWidth="1"/>
    <col min="2563" max="2815" width="25.140625" style="1"/>
    <col min="2816" max="2816" width="12.7109375" style="1" customWidth="1"/>
    <col min="2817" max="2817" width="71" style="1" customWidth="1"/>
    <col min="2818" max="2818" width="18.5703125" style="1" customWidth="1"/>
    <col min="2819" max="3071" width="25.140625" style="1"/>
    <col min="3072" max="3072" width="12.7109375" style="1" customWidth="1"/>
    <col min="3073" max="3073" width="71" style="1" customWidth="1"/>
    <col min="3074" max="3074" width="18.5703125" style="1" customWidth="1"/>
    <col min="3075" max="3327" width="25.140625" style="1"/>
    <col min="3328" max="3328" width="12.7109375" style="1" customWidth="1"/>
    <col min="3329" max="3329" width="71" style="1" customWidth="1"/>
    <col min="3330" max="3330" width="18.5703125" style="1" customWidth="1"/>
    <col min="3331" max="3583" width="25.140625" style="1"/>
    <col min="3584" max="3584" width="12.7109375" style="1" customWidth="1"/>
    <col min="3585" max="3585" width="71" style="1" customWidth="1"/>
    <col min="3586" max="3586" width="18.5703125" style="1" customWidth="1"/>
    <col min="3587" max="3839" width="25.140625" style="1"/>
    <col min="3840" max="3840" width="12.7109375" style="1" customWidth="1"/>
    <col min="3841" max="3841" width="71" style="1" customWidth="1"/>
    <col min="3842" max="3842" width="18.5703125" style="1" customWidth="1"/>
    <col min="3843" max="4095" width="25.140625" style="1"/>
    <col min="4096" max="4096" width="12.7109375" style="1" customWidth="1"/>
    <col min="4097" max="4097" width="71" style="1" customWidth="1"/>
    <col min="4098" max="4098" width="18.5703125" style="1" customWidth="1"/>
    <col min="4099" max="4351" width="25.140625" style="1"/>
    <col min="4352" max="4352" width="12.7109375" style="1" customWidth="1"/>
    <col min="4353" max="4353" width="71" style="1" customWidth="1"/>
    <col min="4354" max="4354" width="18.5703125" style="1" customWidth="1"/>
    <col min="4355" max="4607" width="25.140625" style="1"/>
    <col min="4608" max="4608" width="12.7109375" style="1" customWidth="1"/>
    <col min="4609" max="4609" width="71" style="1" customWidth="1"/>
    <col min="4610" max="4610" width="18.5703125" style="1" customWidth="1"/>
    <col min="4611" max="4863" width="25.140625" style="1"/>
    <col min="4864" max="4864" width="12.7109375" style="1" customWidth="1"/>
    <col min="4865" max="4865" width="71" style="1" customWidth="1"/>
    <col min="4866" max="4866" width="18.5703125" style="1" customWidth="1"/>
    <col min="4867" max="5119" width="25.140625" style="1"/>
    <col min="5120" max="5120" width="12.7109375" style="1" customWidth="1"/>
    <col min="5121" max="5121" width="71" style="1" customWidth="1"/>
    <col min="5122" max="5122" width="18.5703125" style="1" customWidth="1"/>
    <col min="5123" max="5375" width="25.140625" style="1"/>
    <col min="5376" max="5376" width="12.7109375" style="1" customWidth="1"/>
    <col min="5377" max="5377" width="71" style="1" customWidth="1"/>
    <col min="5378" max="5378" width="18.5703125" style="1" customWidth="1"/>
    <col min="5379" max="5631" width="25.140625" style="1"/>
    <col min="5632" max="5632" width="12.7109375" style="1" customWidth="1"/>
    <col min="5633" max="5633" width="71" style="1" customWidth="1"/>
    <col min="5634" max="5634" width="18.5703125" style="1" customWidth="1"/>
    <col min="5635" max="5887" width="25.140625" style="1"/>
    <col min="5888" max="5888" width="12.7109375" style="1" customWidth="1"/>
    <col min="5889" max="5889" width="71" style="1" customWidth="1"/>
    <col min="5890" max="5890" width="18.5703125" style="1" customWidth="1"/>
    <col min="5891" max="6143" width="25.140625" style="1"/>
    <col min="6144" max="6144" width="12.7109375" style="1" customWidth="1"/>
    <col min="6145" max="6145" width="71" style="1" customWidth="1"/>
    <col min="6146" max="6146" width="18.5703125" style="1" customWidth="1"/>
    <col min="6147" max="6399" width="25.140625" style="1"/>
    <col min="6400" max="6400" width="12.7109375" style="1" customWidth="1"/>
    <col min="6401" max="6401" width="71" style="1" customWidth="1"/>
    <col min="6402" max="6402" width="18.5703125" style="1" customWidth="1"/>
    <col min="6403" max="6655" width="25.140625" style="1"/>
    <col min="6656" max="6656" width="12.7109375" style="1" customWidth="1"/>
    <col min="6657" max="6657" width="71" style="1" customWidth="1"/>
    <col min="6658" max="6658" width="18.5703125" style="1" customWidth="1"/>
    <col min="6659" max="6911" width="25.140625" style="1"/>
    <col min="6912" max="6912" width="12.7109375" style="1" customWidth="1"/>
    <col min="6913" max="6913" width="71" style="1" customWidth="1"/>
    <col min="6914" max="6914" width="18.5703125" style="1" customWidth="1"/>
    <col min="6915" max="7167" width="25.140625" style="1"/>
    <col min="7168" max="7168" width="12.7109375" style="1" customWidth="1"/>
    <col min="7169" max="7169" width="71" style="1" customWidth="1"/>
    <col min="7170" max="7170" width="18.5703125" style="1" customWidth="1"/>
    <col min="7171" max="7423" width="25.140625" style="1"/>
    <col min="7424" max="7424" width="12.7109375" style="1" customWidth="1"/>
    <col min="7425" max="7425" width="71" style="1" customWidth="1"/>
    <col min="7426" max="7426" width="18.5703125" style="1" customWidth="1"/>
    <col min="7427" max="7679" width="25.140625" style="1"/>
    <col min="7680" max="7680" width="12.7109375" style="1" customWidth="1"/>
    <col min="7681" max="7681" width="71" style="1" customWidth="1"/>
    <col min="7682" max="7682" width="18.5703125" style="1" customWidth="1"/>
    <col min="7683" max="7935" width="25.140625" style="1"/>
    <col min="7936" max="7936" width="12.7109375" style="1" customWidth="1"/>
    <col min="7937" max="7937" width="71" style="1" customWidth="1"/>
    <col min="7938" max="7938" width="18.5703125" style="1" customWidth="1"/>
    <col min="7939" max="8191" width="25.140625" style="1"/>
    <col min="8192" max="8192" width="12.7109375" style="1" customWidth="1"/>
    <col min="8193" max="8193" width="71" style="1" customWidth="1"/>
    <col min="8194" max="8194" width="18.5703125" style="1" customWidth="1"/>
    <col min="8195" max="8447" width="25.140625" style="1"/>
    <col min="8448" max="8448" width="12.7109375" style="1" customWidth="1"/>
    <col min="8449" max="8449" width="71" style="1" customWidth="1"/>
    <col min="8450" max="8450" width="18.5703125" style="1" customWidth="1"/>
    <col min="8451" max="8703" width="25.140625" style="1"/>
    <col min="8704" max="8704" width="12.7109375" style="1" customWidth="1"/>
    <col min="8705" max="8705" width="71" style="1" customWidth="1"/>
    <col min="8706" max="8706" width="18.5703125" style="1" customWidth="1"/>
    <col min="8707" max="8959" width="25.140625" style="1"/>
    <col min="8960" max="8960" width="12.7109375" style="1" customWidth="1"/>
    <col min="8961" max="8961" width="71" style="1" customWidth="1"/>
    <col min="8962" max="8962" width="18.5703125" style="1" customWidth="1"/>
    <col min="8963" max="9215" width="25.140625" style="1"/>
    <col min="9216" max="9216" width="12.7109375" style="1" customWidth="1"/>
    <col min="9217" max="9217" width="71" style="1" customWidth="1"/>
    <col min="9218" max="9218" width="18.5703125" style="1" customWidth="1"/>
    <col min="9219" max="9471" width="25.140625" style="1"/>
    <col min="9472" max="9472" width="12.7109375" style="1" customWidth="1"/>
    <col min="9473" max="9473" width="71" style="1" customWidth="1"/>
    <col min="9474" max="9474" width="18.5703125" style="1" customWidth="1"/>
    <col min="9475" max="9727" width="25.140625" style="1"/>
    <col min="9728" max="9728" width="12.7109375" style="1" customWidth="1"/>
    <col min="9729" max="9729" width="71" style="1" customWidth="1"/>
    <col min="9730" max="9730" width="18.5703125" style="1" customWidth="1"/>
    <col min="9731" max="9983" width="25.140625" style="1"/>
    <col min="9984" max="9984" width="12.7109375" style="1" customWidth="1"/>
    <col min="9985" max="9985" width="71" style="1" customWidth="1"/>
    <col min="9986" max="9986" width="18.5703125" style="1" customWidth="1"/>
    <col min="9987" max="10239" width="25.140625" style="1"/>
    <col min="10240" max="10240" width="12.7109375" style="1" customWidth="1"/>
    <col min="10241" max="10241" width="71" style="1" customWidth="1"/>
    <col min="10242" max="10242" width="18.5703125" style="1" customWidth="1"/>
    <col min="10243" max="10495" width="25.140625" style="1"/>
    <col min="10496" max="10496" width="12.7109375" style="1" customWidth="1"/>
    <col min="10497" max="10497" width="71" style="1" customWidth="1"/>
    <col min="10498" max="10498" width="18.5703125" style="1" customWidth="1"/>
    <col min="10499" max="10751" width="25.140625" style="1"/>
    <col min="10752" max="10752" width="12.7109375" style="1" customWidth="1"/>
    <col min="10753" max="10753" width="71" style="1" customWidth="1"/>
    <col min="10754" max="10754" width="18.5703125" style="1" customWidth="1"/>
    <col min="10755" max="11007" width="25.140625" style="1"/>
    <col min="11008" max="11008" width="12.7109375" style="1" customWidth="1"/>
    <col min="11009" max="11009" width="71" style="1" customWidth="1"/>
    <col min="11010" max="11010" width="18.5703125" style="1" customWidth="1"/>
    <col min="11011" max="11263" width="25.140625" style="1"/>
    <col min="11264" max="11264" width="12.7109375" style="1" customWidth="1"/>
    <col min="11265" max="11265" width="71" style="1" customWidth="1"/>
    <col min="11266" max="11266" width="18.5703125" style="1" customWidth="1"/>
    <col min="11267" max="11519" width="25.140625" style="1"/>
    <col min="11520" max="11520" width="12.7109375" style="1" customWidth="1"/>
    <col min="11521" max="11521" width="71" style="1" customWidth="1"/>
    <col min="11522" max="11522" width="18.5703125" style="1" customWidth="1"/>
    <col min="11523" max="11775" width="25.140625" style="1"/>
    <col min="11776" max="11776" width="12.7109375" style="1" customWidth="1"/>
    <col min="11777" max="11777" width="71" style="1" customWidth="1"/>
    <col min="11778" max="11778" width="18.5703125" style="1" customWidth="1"/>
    <col min="11779" max="12031" width="25.140625" style="1"/>
    <col min="12032" max="12032" width="12.7109375" style="1" customWidth="1"/>
    <col min="12033" max="12033" width="71" style="1" customWidth="1"/>
    <col min="12034" max="12034" width="18.5703125" style="1" customWidth="1"/>
    <col min="12035" max="12287" width="25.140625" style="1"/>
    <col min="12288" max="12288" width="12.7109375" style="1" customWidth="1"/>
    <col min="12289" max="12289" width="71" style="1" customWidth="1"/>
    <col min="12290" max="12290" width="18.5703125" style="1" customWidth="1"/>
    <col min="12291" max="12543" width="25.140625" style="1"/>
    <col min="12544" max="12544" width="12.7109375" style="1" customWidth="1"/>
    <col min="12545" max="12545" width="71" style="1" customWidth="1"/>
    <col min="12546" max="12546" width="18.5703125" style="1" customWidth="1"/>
    <col min="12547" max="12799" width="25.140625" style="1"/>
    <col min="12800" max="12800" width="12.7109375" style="1" customWidth="1"/>
    <col min="12801" max="12801" width="71" style="1" customWidth="1"/>
    <col min="12802" max="12802" width="18.5703125" style="1" customWidth="1"/>
    <col min="12803" max="13055" width="25.140625" style="1"/>
    <col min="13056" max="13056" width="12.7109375" style="1" customWidth="1"/>
    <col min="13057" max="13057" width="71" style="1" customWidth="1"/>
    <col min="13058" max="13058" width="18.5703125" style="1" customWidth="1"/>
    <col min="13059" max="13311" width="25.140625" style="1"/>
    <col min="13312" max="13312" width="12.7109375" style="1" customWidth="1"/>
    <col min="13313" max="13313" width="71" style="1" customWidth="1"/>
    <col min="13314" max="13314" width="18.5703125" style="1" customWidth="1"/>
    <col min="13315" max="13567" width="25.140625" style="1"/>
    <col min="13568" max="13568" width="12.7109375" style="1" customWidth="1"/>
    <col min="13569" max="13569" width="71" style="1" customWidth="1"/>
    <col min="13570" max="13570" width="18.5703125" style="1" customWidth="1"/>
    <col min="13571" max="13823" width="25.140625" style="1"/>
    <col min="13824" max="13824" width="12.7109375" style="1" customWidth="1"/>
    <col min="13825" max="13825" width="71" style="1" customWidth="1"/>
    <col min="13826" max="13826" width="18.5703125" style="1" customWidth="1"/>
    <col min="13827" max="14079" width="25.140625" style="1"/>
    <col min="14080" max="14080" width="12.7109375" style="1" customWidth="1"/>
    <col min="14081" max="14081" width="71" style="1" customWidth="1"/>
    <col min="14082" max="14082" width="18.5703125" style="1" customWidth="1"/>
    <col min="14083" max="14335" width="25.140625" style="1"/>
    <col min="14336" max="14336" width="12.7109375" style="1" customWidth="1"/>
    <col min="14337" max="14337" width="71" style="1" customWidth="1"/>
    <col min="14338" max="14338" width="18.5703125" style="1" customWidth="1"/>
    <col min="14339" max="14591" width="25.140625" style="1"/>
    <col min="14592" max="14592" width="12.7109375" style="1" customWidth="1"/>
    <col min="14593" max="14593" width="71" style="1" customWidth="1"/>
    <col min="14594" max="14594" width="18.5703125" style="1" customWidth="1"/>
    <col min="14595" max="14847" width="25.140625" style="1"/>
    <col min="14848" max="14848" width="12.7109375" style="1" customWidth="1"/>
    <col min="14849" max="14849" width="71" style="1" customWidth="1"/>
    <col min="14850" max="14850" width="18.5703125" style="1" customWidth="1"/>
    <col min="14851" max="15103" width="25.140625" style="1"/>
    <col min="15104" max="15104" width="12.7109375" style="1" customWidth="1"/>
    <col min="15105" max="15105" width="71" style="1" customWidth="1"/>
    <col min="15106" max="15106" width="18.5703125" style="1" customWidth="1"/>
    <col min="15107" max="15359" width="25.140625" style="1"/>
    <col min="15360" max="15360" width="12.7109375" style="1" customWidth="1"/>
    <col min="15361" max="15361" width="71" style="1" customWidth="1"/>
    <col min="15362" max="15362" width="18.5703125" style="1" customWidth="1"/>
    <col min="15363" max="15615" width="25.140625" style="1"/>
    <col min="15616" max="15616" width="12.7109375" style="1" customWidth="1"/>
    <col min="15617" max="15617" width="71" style="1" customWidth="1"/>
    <col min="15618" max="15618" width="18.5703125" style="1" customWidth="1"/>
    <col min="15619" max="15871" width="25.140625" style="1"/>
    <col min="15872" max="15872" width="12.7109375" style="1" customWidth="1"/>
    <col min="15873" max="15873" width="71" style="1" customWidth="1"/>
    <col min="15874" max="15874" width="18.5703125" style="1" customWidth="1"/>
    <col min="15875" max="16127" width="25.140625" style="1"/>
    <col min="16128" max="16128" width="12.7109375" style="1" customWidth="1"/>
    <col min="16129" max="16129" width="71" style="1" customWidth="1"/>
    <col min="16130" max="16130" width="18.5703125" style="1" customWidth="1"/>
    <col min="16131" max="16384" width="25.140625" style="1"/>
  </cols>
  <sheetData>
    <row r="1" spans="1:3" ht="15.75" x14ac:dyDescent="0.25">
      <c r="A1" s="147" t="s">
        <v>0</v>
      </c>
      <c r="B1" s="147"/>
      <c r="C1" s="147"/>
    </row>
    <row r="2" spans="1:3" ht="15.75" x14ac:dyDescent="0.25">
      <c r="A2" s="147" t="s">
        <v>1</v>
      </c>
      <c r="B2" s="147"/>
      <c r="C2" s="147"/>
    </row>
    <row r="3" spans="1:3" ht="15.75" x14ac:dyDescent="0.25">
      <c r="A3" s="147" t="s">
        <v>187</v>
      </c>
      <c r="B3" s="147"/>
      <c r="C3" s="147"/>
    </row>
    <row r="4" spans="1:3" ht="5.45" customHeight="1" x14ac:dyDescent="0.25"/>
    <row r="5" spans="1:3" ht="15" x14ac:dyDescent="0.25">
      <c r="A5" s="3" t="s">
        <v>2</v>
      </c>
    </row>
    <row r="6" spans="1:3" ht="7.15" customHeight="1" thickBot="1" x14ac:dyDescent="0.3"/>
    <row r="7" spans="1:3" ht="13.5" thickBot="1" x14ac:dyDescent="0.3">
      <c r="A7" s="4" t="s">
        <v>3</v>
      </c>
      <c r="B7" s="5" t="s">
        <v>4</v>
      </c>
      <c r="C7" s="6" t="s">
        <v>5</v>
      </c>
    </row>
    <row r="8" spans="1:3" x14ac:dyDescent="0.25">
      <c r="A8" s="7">
        <v>1</v>
      </c>
      <c r="B8" s="8" t="s">
        <v>6</v>
      </c>
      <c r="C8" s="9">
        <v>2544975.25</v>
      </c>
    </row>
    <row r="9" spans="1:3" x14ac:dyDescent="0.25">
      <c r="A9" s="10">
        <v>2</v>
      </c>
      <c r="B9" s="11" t="s">
        <v>7</v>
      </c>
      <c r="C9" s="12">
        <v>556500</v>
      </c>
    </row>
    <row r="10" spans="1:3" x14ac:dyDescent="0.25">
      <c r="A10" s="7">
        <v>3</v>
      </c>
      <c r="B10" s="8" t="s">
        <v>8</v>
      </c>
      <c r="C10" s="12"/>
    </row>
    <row r="11" spans="1:3" x14ac:dyDescent="0.25">
      <c r="A11" s="10">
        <v>4</v>
      </c>
      <c r="B11" s="11" t="s">
        <v>9</v>
      </c>
      <c r="C11" s="12">
        <v>230316.6</v>
      </c>
    </row>
    <row r="12" spans="1:3" x14ac:dyDescent="0.25">
      <c r="A12" s="7">
        <v>5</v>
      </c>
      <c r="B12" s="11" t="s">
        <v>10</v>
      </c>
      <c r="C12" s="13"/>
    </row>
    <row r="13" spans="1:3" x14ac:dyDescent="0.25">
      <c r="A13" s="10">
        <v>6</v>
      </c>
      <c r="B13" s="11" t="s">
        <v>11</v>
      </c>
      <c r="C13" s="12"/>
    </row>
    <row r="14" spans="1:3" x14ac:dyDescent="0.25">
      <c r="A14" s="7">
        <v>7</v>
      </c>
      <c r="B14" s="11" t="s">
        <v>12</v>
      </c>
      <c r="C14" s="12">
        <v>340753.9</v>
      </c>
    </row>
    <row r="15" spans="1:3" x14ac:dyDescent="0.25">
      <c r="A15" s="10">
        <v>8</v>
      </c>
      <c r="B15" s="11" t="s">
        <v>13</v>
      </c>
      <c r="C15" s="12"/>
    </row>
    <row r="16" spans="1:3" x14ac:dyDescent="0.25">
      <c r="A16" s="7">
        <v>9</v>
      </c>
      <c r="B16" s="11" t="s">
        <v>14</v>
      </c>
      <c r="C16" s="12">
        <v>4512</v>
      </c>
    </row>
    <row r="17" spans="1:5" x14ac:dyDescent="0.25">
      <c r="A17" s="10">
        <v>10</v>
      </c>
      <c r="B17" s="14" t="s">
        <v>15</v>
      </c>
      <c r="C17" s="12">
        <v>60124</v>
      </c>
    </row>
    <row r="18" spans="1:5" x14ac:dyDescent="0.25">
      <c r="A18" s="7">
        <v>11</v>
      </c>
      <c r="B18" s="11" t="s">
        <v>16</v>
      </c>
      <c r="C18" s="12">
        <v>2170335.08</v>
      </c>
    </row>
    <row r="19" spans="1:5" x14ac:dyDescent="0.25">
      <c r="A19" s="10">
        <v>12</v>
      </c>
      <c r="B19" s="11" t="s">
        <v>17</v>
      </c>
      <c r="C19" s="16">
        <v>509393.67</v>
      </c>
    </row>
    <row r="20" spans="1:5" x14ac:dyDescent="0.25">
      <c r="A20" s="7">
        <v>13</v>
      </c>
      <c r="B20" s="11" t="s">
        <v>18</v>
      </c>
      <c r="C20" s="16">
        <v>769850.02</v>
      </c>
    </row>
    <row r="21" spans="1:5" x14ac:dyDescent="0.25">
      <c r="A21" s="10">
        <v>14</v>
      </c>
      <c r="B21" s="11" t="s">
        <v>19</v>
      </c>
      <c r="C21" s="12"/>
    </row>
    <row r="22" spans="1:5" x14ac:dyDescent="0.25">
      <c r="A22" s="10">
        <v>15</v>
      </c>
      <c r="B22" s="11" t="s">
        <v>126</v>
      </c>
      <c r="C22" s="12">
        <v>7320.36</v>
      </c>
    </row>
    <row r="23" spans="1:5" x14ac:dyDescent="0.25">
      <c r="A23" s="10">
        <v>16</v>
      </c>
      <c r="B23" s="11" t="s">
        <v>20</v>
      </c>
      <c r="C23" s="12">
        <v>105</v>
      </c>
    </row>
    <row r="24" spans="1:5" ht="13.5" thickBot="1" x14ac:dyDescent="0.3">
      <c r="A24" s="10">
        <v>17</v>
      </c>
      <c r="B24" s="11" t="s">
        <v>21</v>
      </c>
      <c r="C24" s="12">
        <v>252258.46</v>
      </c>
    </row>
    <row r="25" spans="1:5" s="18" customFormat="1" ht="13.5" thickBot="1" x14ac:dyDescent="0.3">
      <c r="A25" s="143" t="s">
        <v>22</v>
      </c>
      <c r="B25" s="144"/>
      <c r="C25" s="17">
        <f>SUM(C8:C24)</f>
        <v>7446444.3399999999</v>
      </c>
      <c r="E25" s="19"/>
    </row>
    <row r="26" spans="1:5" s="23" customFormat="1" ht="15" x14ac:dyDescent="0.25">
      <c r="A26" s="20"/>
      <c r="B26" s="21" t="s">
        <v>23</v>
      </c>
      <c r="C26" s="22"/>
      <c r="E26" s="24"/>
    </row>
    <row r="27" spans="1:5" ht="13.5" thickBot="1" x14ac:dyDescent="0.3">
      <c r="A27" s="25"/>
      <c r="B27" s="26" t="s">
        <v>24</v>
      </c>
      <c r="C27" s="27" t="s">
        <v>5</v>
      </c>
    </row>
    <row r="28" spans="1:5" x14ac:dyDescent="0.25">
      <c r="A28" s="119">
        <v>1</v>
      </c>
      <c r="B28" s="44" t="s">
        <v>25</v>
      </c>
      <c r="C28" s="120">
        <v>79892</v>
      </c>
    </row>
    <row r="29" spans="1:5" x14ac:dyDescent="0.25">
      <c r="A29" s="28">
        <v>2</v>
      </c>
      <c r="B29" s="11" t="s">
        <v>26</v>
      </c>
      <c r="C29" s="29">
        <v>245872.6</v>
      </c>
    </row>
    <row r="30" spans="1:5" x14ac:dyDescent="0.25">
      <c r="A30" s="28">
        <v>3</v>
      </c>
      <c r="B30" s="11" t="s">
        <v>27</v>
      </c>
      <c r="C30" s="29">
        <v>24905.49</v>
      </c>
    </row>
    <row r="31" spans="1:5" x14ac:dyDescent="0.25">
      <c r="A31" s="28">
        <v>4</v>
      </c>
      <c r="B31" s="30" t="s">
        <v>28</v>
      </c>
      <c r="C31" s="31">
        <v>113784</v>
      </c>
    </row>
    <row r="32" spans="1:5" x14ac:dyDescent="0.25">
      <c r="A32" s="28">
        <v>5</v>
      </c>
      <c r="B32" s="30" t="s">
        <v>29</v>
      </c>
      <c r="C32" s="31">
        <v>33930.5</v>
      </c>
    </row>
    <row r="33" spans="1:3" x14ac:dyDescent="0.25">
      <c r="A33" s="28">
        <v>6</v>
      </c>
      <c r="B33" s="30" t="s">
        <v>30</v>
      </c>
      <c r="C33" s="31">
        <v>69700</v>
      </c>
    </row>
    <row r="34" spans="1:3" x14ac:dyDescent="0.25">
      <c r="A34" s="28">
        <v>7</v>
      </c>
      <c r="B34" s="30" t="s">
        <v>31</v>
      </c>
      <c r="C34" s="31">
        <v>490584</v>
      </c>
    </row>
    <row r="35" spans="1:3" x14ac:dyDescent="0.25">
      <c r="A35" s="28">
        <v>8</v>
      </c>
      <c r="B35" s="30" t="s">
        <v>32</v>
      </c>
      <c r="C35" s="31">
        <v>253549</v>
      </c>
    </row>
    <row r="36" spans="1:3" x14ac:dyDescent="0.25">
      <c r="A36" s="28">
        <v>9</v>
      </c>
      <c r="B36" s="30" t="s">
        <v>33</v>
      </c>
      <c r="C36" s="31">
        <v>15604.5</v>
      </c>
    </row>
    <row r="37" spans="1:3" ht="25.5" x14ac:dyDescent="0.25">
      <c r="A37" s="28">
        <v>10</v>
      </c>
      <c r="B37" s="30" t="s">
        <v>34</v>
      </c>
      <c r="C37" s="31">
        <v>2100</v>
      </c>
    </row>
    <row r="38" spans="1:3" x14ac:dyDescent="0.25">
      <c r="A38" s="28">
        <v>11</v>
      </c>
      <c r="B38" s="30" t="s">
        <v>35</v>
      </c>
      <c r="C38" s="31">
        <v>40107.5</v>
      </c>
    </row>
    <row r="39" spans="1:3" x14ac:dyDescent="0.25">
      <c r="A39" s="28">
        <v>12</v>
      </c>
      <c r="B39" s="30" t="s">
        <v>36</v>
      </c>
      <c r="C39" s="31">
        <v>67363.33</v>
      </c>
    </row>
    <row r="40" spans="1:3" x14ac:dyDescent="0.25">
      <c r="A40" s="28">
        <v>13</v>
      </c>
      <c r="B40" s="30" t="s">
        <v>37</v>
      </c>
      <c r="C40" s="31">
        <v>50036.33</v>
      </c>
    </row>
    <row r="41" spans="1:3" x14ac:dyDescent="0.25">
      <c r="A41" s="28">
        <v>14</v>
      </c>
      <c r="B41" s="30" t="s">
        <v>38</v>
      </c>
      <c r="C41" s="31">
        <v>126590</v>
      </c>
    </row>
    <row r="42" spans="1:3" x14ac:dyDescent="0.25">
      <c r="A42" s="28">
        <v>15</v>
      </c>
      <c r="B42" s="30" t="s">
        <v>39</v>
      </c>
      <c r="C42" s="31">
        <v>1618</v>
      </c>
    </row>
    <row r="43" spans="1:3" x14ac:dyDescent="0.25">
      <c r="A43" s="28">
        <v>16</v>
      </c>
      <c r="B43" s="30" t="s">
        <v>40</v>
      </c>
      <c r="C43" s="31">
        <v>418491</v>
      </c>
    </row>
    <row r="44" spans="1:3" x14ac:dyDescent="0.25">
      <c r="A44" s="28">
        <v>17</v>
      </c>
      <c r="B44" s="30" t="s">
        <v>41</v>
      </c>
      <c r="C44" s="31">
        <v>41754.339999999997</v>
      </c>
    </row>
    <row r="45" spans="1:3" x14ac:dyDescent="0.25">
      <c r="A45" s="28">
        <v>18</v>
      </c>
      <c r="B45" s="30" t="s">
        <v>42</v>
      </c>
      <c r="C45" s="31">
        <v>285811.57</v>
      </c>
    </row>
    <row r="46" spans="1:3" x14ac:dyDescent="0.25">
      <c r="A46" s="28">
        <v>19</v>
      </c>
      <c r="B46" s="32" t="s">
        <v>43</v>
      </c>
      <c r="C46" s="31">
        <v>81700</v>
      </c>
    </row>
    <row r="47" spans="1:3" x14ac:dyDescent="0.25">
      <c r="A47" s="28">
        <v>20</v>
      </c>
      <c r="B47" s="30" t="s">
        <v>44</v>
      </c>
      <c r="C47" s="31">
        <v>27600</v>
      </c>
    </row>
    <row r="48" spans="1:3" x14ac:dyDescent="0.25">
      <c r="A48" s="28">
        <v>21</v>
      </c>
      <c r="B48" s="30" t="s">
        <v>45</v>
      </c>
      <c r="C48" s="31">
        <v>197513</v>
      </c>
    </row>
    <row r="49" spans="1:5" x14ac:dyDescent="0.25">
      <c r="A49" s="28">
        <v>22</v>
      </c>
      <c r="B49" s="30" t="s">
        <v>46</v>
      </c>
      <c r="C49" s="31">
        <v>2100</v>
      </c>
    </row>
    <row r="50" spans="1:5" x14ac:dyDescent="0.25">
      <c r="A50" s="28">
        <v>23</v>
      </c>
      <c r="B50" s="30" t="s">
        <v>47</v>
      </c>
      <c r="C50" s="31">
        <v>13350</v>
      </c>
    </row>
    <row r="51" spans="1:5" x14ac:dyDescent="0.25">
      <c r="A51" s="117">
        <v>24</v>
      </c>
      <c r="B51" s="71" t="s">
        <v>48</v>
      </c>
      <c r="C51" s="118">
        <v>2470</v>
      </c>
    </row>
    <row r="52" spans="1:5" x14ac:dyDescent="0.25">
      <c r="A52" s="28">
        <v>25</v>
      </c>
      <c r="B52" s="30" t="s">
        <v>188</v>
      </c>
      <c r="C52" s="29">
        <v>467.5</v>
      </c>
    </row>
    <row r="53" spans="1:5" ht="13.5" thickBot="1" x14ac:dyDescent="0.3">
      <c r="A53" s="33">
        <v>26</v>
      </c>
      <c r="B53" s="34" t="s">
        <v>189</v>
      </c>
      <c r="C53" s="35">
        <v>598903.51</v>
      </c>
    </row>
    <row r="54" spans="1:5" s="18" customFormat="1" ht="13.5" thickBot="1" x14ac:dyDescent="0.3">
      <c r="A54" s="145" t="s">
        <v>49</v>
      </c>
      <c r="B54" s="146"/>
      <c r="C54" s="36">
        <f>SUM(C28:C53)</f>
        <v>3285798.17</v>
      </c>
      <c r="E54" s="19"/>
    </row>
    <row r="55" spans="1:5" s="23" customFormat="1" ht="13.5" thickBot="1" x14ac:dyDescent="0.3">
      <c r="A55" s="37"/>
      <c r="B55" s="38"/>
      <c r="C55" s="39"/>
      <c r="E55" s="24"/>
    </row>
    <row r="56" spans="1:5" ht="13.5" thickBot="1" x14ac:dyDescent="0.3">
      <c r="A56" s="4" t="s">
        <v>50</v>
      </c>
      <c r="B56" s="5" t="s">
        <v>51</v>
      </c>
      <c r="C56" s="6" t="s">
        <v>5</v>
      </c>
    </row>
    <row r="57" spans="1:5" x14ac:dyDescent="0.25">
      <c r="A57" s="10">
        <v>1</v>
      </c>
      <c r="B57" s="8" t="s">
        <v>52</v>
      </c>
      <c r="C57" s="12">
        <v>2628738.1800000002</v>
      </c>
    </row>
    <row r="58" spans="1:5" x14ac:dyDescent="0.25">
      <c r="A58" s="10">
        <v>2</v>
      </c>
      <c r="B58" s="8" t="s">
        <v>190</v>
      </c>
      <c r="C58" s="12">
        <v>571088.81999999995</v>
      </c>
    </row>
    <row r="59" spans="1:5" x14ac:dyDescent="0.25">
      <c r="A59" s="10">
        <v>3</v>
      </c>
      <c r="B59" s="8" t="s">
        <v>54</v>
      </c>
      <c r="C59" s="12">
        <v>49041.25</v>
      </c>
    </row>
    <row r="60" spans="1:5" x14ac:dyDescent="0.25">
      <c r="A60" s="10">
        <v>4</v>
      </c>
      <c r="B60" s="8" t="s">
        <v>55</v>
      </c>
      <c r="C60" s="12">
        <v>3861.03</v>
      </c>
    </row>
    <row r="61" spans="1:5" x14ac:dyDescent="0.25">
      <c r="A61" s="10">
        <v>5</v>
      </c>
      <c r="B61" s="8" t="s">
        <v>56</v>
      </c>
      <c r="C61" s="12">
        <v>6298.45</v>
      </c>
    </row>
    <row r="62" spans="1:5" x14ac:dyDescent="0.25">
      <c r="A62" s="10">
        <v>6</v>
      </c>
      <c r="B62" s="8" t="s">
        <v>128</v>
      </c>
      <c r="C62" s="12"/>
    </row>
    <row r="63" spans="1:5" x14ac:dyDescent="0.25">
      <c r="A63" s="10">
        <v>7</v>
      </c>
      <c r="B63" s="8" t="s">
        <v>57</v>
      </c>
      <c r="C63" s="12">
        <v>319267</v>
      </c>
      <c r="E63" s="15" t="s">
        <v>191</v>
      </c>
    </row>
    <row r="64" spans="1:5" x14ac:dyDescent="0.25">
      <c r="A64" s="10">
        <v>8</v>
      </c>
      <c r="B64" s="8" t="s">
        <v>58</v>
      </c>
      <c r="C64" s="12">
        <v>100815</v>
      </c>
    </row>
    <row r="65" spans="1:6" ht="13.5" thickBot="1" x14ac:dyDescent="0.3">
      <c r="A65" s="10">
        <v>9</v>
      </c>
      <c r="B65" s="8" t="s">
        <v>59</v>
      </c>
      <c r="C65" s="12">
        <v>66700</v>
      </c>
    </row>
    <row r="66" spans="1:6" s="18" customFormat="1" ht="13.5" thickBot="1" x14ac:dyDescent="0.3">
      <c r="A66" s="143" t="s">
        <v>60</v>
      </c>
      <c r="B66" s="144"/>
      <c r="C66" s="17">
        <f>SUM(C57:C65)</f>
        <v>3745809.73</v>
      </c>
      <c r="E66" s="19"/>
    </row>
    <row r="67" spans="1:6" ht="13.5" thickBot="1" x14ac:dyDescent="0.3"/>
    <row r="68" spans="1:6" ht="13.5" thickBot="1" x14ac:dyDescent="0.3">
      <c r="A68" s="4" t="s">
        <v>61</v>
      </c>
      <c r="B68" s="5" t="s">
        <v>62</v>
      </c>
      <c r="C68" s="6" t="s">
        <v>5</v>
      </c>
    </row>
    <row r="69" spans="1:6" ht="13.5" thickBot="1" x14ac:dyDescent="0.3">
      <c r="A69" s="10"/>
      <c r="B69" s="8"/>
      <c r="C69" s="12"/>
    </row>
    <row r="70" spans="1:6" s="18" customFormat="1" ht="13.5" thickBot="1" x14ac:dyDescent="0.3">
      <c r="A70" s="143" t="s">
        <v>63</v>
      </c>
      <c r="B70" s="144"/>
      <c r="C70" s="17">
        <f>SUM(C69:C69)</f>
        <v>0</v>
      </c>
      <c r="E70" s="19"/>
    </row>
    <row r="71" spans="1:6" ht="13.5" thickBot="1" x14ac:dyDescent="0.3"/>
    <row r="72" spans="1:6" ht="13.5" thickBot="1" x14ac:dyDescent="0.3">
      <c r="A72" s="40" t="s">
        <v>64</v>
      </c>
      <c r="B72" s="41" t="s">
        <v>65</v>
      </c>
      <c r="C72" s="42" t="s">
        <v>5</v>
      </c>
    </row>
    <row r="73" spans="1:6" x14ac:dyDescent="0.25">
      <c r="A73" s="43">
        <v>1</v>
      </c>
      <c r="B73" s="44" t="s">
        <v>66</v>
      </c>
      <c r="C73" s="45">
        <v>725199.13</v>
      </c>
    </row>
    <row r="74" spans="1:6" x14ac:dyDescent="0.25">
      <c r="A74" s="10">
        <v>2</v>
      </c>
      <c r="B74" s="8" t="s">
        <v>67</v>
      </c>
      <c r="C74" s="46">
        <v>103000</v>
      </c>
    </row>
    <row r="75" spans="1:6" x14ac:dyDescent="0.25">
      <c r="A75" s="10">
        <v>3</v>
      </c>
      <c r="B75" s="8" t="s">
        <v>16</v>
      </c>
      <c r="C75" s="46">
        <v>937425</v>
      </c>
    </row>
    <row r="76" spans="1:6" x14ac:dyDescent="0.25">
      <c r="A76" s="10">
        <v>4</v>
      </c>
      <c r="B76" s="8" t="s">
        <v>136</v>
      </c>
      <c r="C76" s="46">
        <v>59000</v>
      </c>
    </row>
    <row r="77" spans="1:6" x14ac:dyDescent="0.25">
      <c r="A77" s="10">
        <v>5</v>
      </c>
      <c r="B77" s="8" t="s">
        <v>12</v>
      </c>
      <c r="C77" s="46">
        <v>1197819</v>
      </c>
    </row>
    <row r="78" spans="1:6" ht="13.5" thickBot="1" x14ac:dyDescent="0.3">
      <c r="A78" s="47">
        <v>6</v>
      </c>
      <c r="B78" s="48" t="s">
        <v>18</v>
      </c>
      <c r="C78" s="49">
        <v>3035957</v>
      </c>
    </row>
    <row r="79" spans="1:6" s="18" customFormat="1" ht="13.5" thickBot="1" x14ac:dyDescent="0.3">
      <c r="A79" s="145" t="s">
        <v>68</v>
      </c>
      <c r="B79" s="146"/>
      <c r="C79" s="36">
        <f>SUM(C73:C78)</f>
        <v>6058400.1299999999</v>
      </c>
      <c r="E79" s="19" t="s">
        <v>69</v>
      </c>
    </row>
    <row r="80" spans="1:6" ht="13.5" thickBot="1" x14ac:dyDescent="0.3">
      <c r="E80" s="122">
        <v>45765</v>
      </c>
      <c r="F80" s="121" t="s">
        <v>197</v>
      </c>
    </row>
    <row r="81" spans="1:6" ht="13.5" thickBot="1" x14ac:dyDescent="0.3">
      <c r="A81" s="40" t="s">
        <v>71</v>
      </c>
      <c r="B81" s="41" t="s">
        <v>72</v>
      </c>
      <c r="C81" s="42" t="s">
        <v>5</v>
      </c>
      <c r="E81" s="122">
        <v>125620</v>
      </c>
      <c r="F81" s="121" t="s">
        <v>198</v>
      </c>
    </row>
    <row r="82" spans="1:6" x14ac:dyDescent="0.25">
      <c r="A82" s="43">
        <v>1</v>
      </c>
      <c r="B82" s="44" t="s">
        <v>192</v>
      </c>
      <c r="C82" s="50">
        <v>1000</v>
      </c>
      <c r="E82" s="122">
        <v>90640</v>
      </c>
      <c r="F82" s="121" t="s">
        <v>199</v>
      </c>
    </row>
    <row r="83" spans="1:6" ht="13.5" thickBot="1" x14ac:dyDescent="0.3">
      <c r="A83" s="51">
        <v>2</v>
      </c>
      <c r="B83" s="52" t="s">
        <v>193</v>
      </c>
      <c r="C83" s="53">
        <v>760</v>
      </c>
      <c r="E83" s="122">
        <v>99000</v>
      </c>
      <c r="F83" s="121" t="s">
        <v>170</v>
      </c>
    </row>
    <row r="84" spans="1:6" s="18" customFormat="1" ht="13.5" thickBot="1" x14ac:dyDescent="0.3">
      <c r="A84" s="145" t="s">
        <v>75</v>
      </c>
      <c r="B84" s="146"/>
      <c r="C84" s="36">
        <f>SUM(C82:C83)</f>
        <v>1760</v>
      </c>
      <c r="E84" s="122">
        <v>80397</v>
      </c>
      <c r="F84" s="121" t="s">
        <v>171</v>
      </c>
    </row>
    <row r="85" spans="1:6" ht="15" x14ac:dyDescent="0.25">
      <c r="A85" s="54" t="s">
        <v>76</v>
      </c>
      <c r="E85" s="122">
        <v>32150</v>
      </c>
      <c r="F85" s="121" t="s">
        <v>200</v>
      </c>
    </row>
    <row r="86" spans="1:6" x14ac:dyDescent="0.25">
      <c r="A86" s="54" t="s">
        <v>78</v>
      </c>
      <c r="E86" s="122">
        <v>108236</v>
      </c>
      <c r="F86" s="121" t="s">
        <v>134</v>
      </c>
    </row>
    <row r="87" spans="1:6" x14ac:dyDescent="0.25">
      <c r="A87" s="54" t="s">
        <v>79</v>
      </c>
      <c r="E87" s="122">
        <v>78895</v>
      </c>
      <c r="F87" s="121" t="s">
        <v>201</v>
      </c>
    </row>
    <row r="88" spans="1:6" ht="15" x14ac:dyDescent="0.25">
      <c r="A88" s="55" t="s">
        <v>80</v>
      </c>
      <c r="E88" s="122">
        <v>2000</v>
      </c>
      <c r="F88" s="121" t="s">
        <v>172</v>
      </c>
    </row>
    <row r="89" spans="1:6" ht="7.9" customHeight="1" x14ac:dyDescent="0.25">
      <c r="A89" s="56"/>
      <c r="E89" s="15">
        <f>SUM(E80:E88)</f>
        <v>662703</v>
      </c>
    </row>
    <row r="90" spans="1:6" ht="15" x14ac:dyDescent="0.25">
      <c r="A90" s="3" t="s">
        <v>81</v>
      </c>
    </row>
    <row r="91" spans="1:6" ht="6" customHeight="1" thickBot="1" x14ac:dyDescent="0.3">
      <c r="F91" s="58"/>
    </row>
    <row r="92" spans="1:6" ht="13.5" thickBot="1" x14ac:dyDescent="0.3">
      <c r="A92" s="59" t="s">
        <v>3</v>
      </c>
      <c r="B92" s="5" t="s">
        <v>82</v>
      </c>
      <c r="C92" s="60" t="s">
        <v>5</v>
      </c>
      <c r="E92" s="57"/>
      <c r="F92" s="58"/>
    </row>
    <row r="93" spans="1:6" ht="65.45" customHeight="1" x14ac:dyDescent="0.25">
      <c r="A93" s="61">
        <v>1</v>
      </c>
      <c r="B93" s="62" t="s">
        <v>83</v>
      </c>
      <c r="C93" s="63">
        <v>4085374</v>
      </c>
      <c r="D93" s="15"/>
      <c r="E93" s="57"/>
    </row>
    <row r="94" spans="1:6" ht="76.5" x14ac:dyDescent="0.25">
      <c r="A94" s="64">
        <v>2</v>
      </c>
      <c r="B94" s="65" t="s">
        <v>130</v>
      </c>
      <c r="C94" s="66">
        <v>4787978</v>
      </c>
      <c r="D94" s="15"/>
    </row>
    <row r="95" spans="1:6" s="58" customFormat="1" x14ac:dyDescent="0.25">
      <c r="A95" s="68">
        <v>3</v>
      </c>
      <c r="B95" s="69" t="s">
        <v>84</v>
      </c>
      <c r="C95" s="66">
        <v>2170000</v>
      </c>
      <c r="E95" s="15"/>
      <c r="F95" s="1"/>
    </row>
    <row r="96" spans="1:6" s="58" customFormat="1" x14ac:dyDescent="0.25">
      <c r="A96" s="68">
        <v>4</v>
      </c>
      <c r="B96" s="69" t="s">
        <v>85</v>
      </c>
      <c r="C96" s="66">
        <v>500000</v>
      </c>
      <c r="E96" s="67"/>
      <c r="F96" s="1"/>
    </row>
    <row r="97" spans="1:6" x14ac:dyDescent="0.25">
      <c r="A97" s="70">
        <v>5</v>
      </c>
      <c r="B97" s="69" t="s">
        <v>86</v>
      </c>
      <c r="C97" s="66">
        <v>918709</v>
      </c>
    </row>
    <row r="98" spans="1:6" s="72" customFormat="1" x14ac:dyDescent="0.25">
      <c r="A98" s="68">
        <v>6</v>
      </c>
      <c r="B98" s="71" t="s">
        <v>87</v>
      </c>
      <c r="C98" s="66">
        <v>1334530</v>
      </c>
      <c r="E98" s="15"/>
      <c r="F98" s="1"/>
    </row>
    <row r="99" spans="1:6" x14ac:dyDescent="0.25">
      <c r="A99" s="70">
        <v>7</v>
      </c>
      <c r="B99" s="71" t="s">
        <v>88</v>
      </c>
      <c r="C99" s="66">
        <v>1201884.92</v>
      </c>
    </row>
    <row r="100" spans="1:6" ht="25.5" x14ac:dyDescent="0.25">
      <c r="A100" s="70">
        <v>8</v>
      </c>
      <c r="B100" s="14" t="s">
        <v>89</v>
      </c>
      <c r="C100" s="66">
        <v>368015.62</v>
      </c>
      <c r="F100" s="72"/>
    </row>
    <row r="101" spans="1:6" x14ac:dyDescent="0.25">
      <c r="A101" s="68">
        <v>9</v>
      </c>
      <c r="B101" s="14" t="s">
        <v>90</v>
      </c>
      <c r="C101" s="66"/>
      <c r="E101" s="73"/>
      <c r="F101" s="72"/>
    </row>
    <row r="102" spans="1:6" x14ac:dyDescent="0.25">
      <c r="A102" s="70">
        <v>10</v>
      </c>
      <c r="B102" s="14" t="s">
        <v>91</v>
      </c>
      <c r="C102" s="66"/>
      <c r="E102" s="73"/>
    </row>
    <row r="103" spans="1:6" x14ac:dyDescent="0.25">
      <c r="A103" s="70">
        <v>11</v>
      </c>
      <c r="B103" s="14" t="s">
        <v>194</v>
      </c>
      <c r="C103" s="66">
        <v>671000</v>
      </c>
      <c r="F103" s="72"/>
    </row>
    <row r="104" spans="1:6" s="72" customFormat="1" x14ac:dyDescent="0.25">
      <c r="A104" s="68">
        <v>12</v>
      </c>
      <c r="B104" s="71" t="s">
        <v>93</v>
      </c>
      <c r="C104" s="66">
        <v>53762.2</v>
      </c>
      <c r="E104" s="73"/>
      <c r="F104" s="1"/>
    </row>
    <row r="105" spans="1:6" s="72" customFormat="1" x14ac:dyDescent="0.25">
      <c r="A105" s="68">
        <v>13</v>
      </c>
      <c r="B105" s="71" t="s">
        <v>94</v>
      </c>
      <c r="C105" s="66">
        <v>1601</v>
      </c>
      <c r="E105" s="15"/>
      <c r="F105" s="1"/>
    </row>
    <row r="106" spans="1:6" s="72" customFormat="1" x14ac:dyDescent="0.25">
      <c r="A106" s="68">
        <v>14</v>
      </c>
      <c r="B106" s="71" t="s">
        <v>95</v>
      </c>
      <c r="C106" s="66"/>
      <c r="E106" s="15"/>
      <c r="F106" s="1"/>
    </row>
    <row r="107" spans="1:6" s="72" customFormat="1" x14ac:dyDescent="0.25">
      <c r="A107" s="70">
        <v>15</v>
      </c>
      <c r="B107" s="71" t="s">
        <v>96</v>
      </c>
      <c r="C107" s="66">
        <v>54817.919999999998</v>
      </c>
      <c r="E107" s="15"/>
      <c r="F107" s="1"/>
    </row>
    <row r="108" spans="1:6" x14ac:dyDescent="0.25">
      <c r="A108" s="68">
        <v>16</v>
      </c>
      <c r="B108" s="71" t="s">
        <v>97</v>
      </c>
      <c r="C108" s="66">
        <v>64414.64</v>
      </c>
    </row>
    <row r="109" spans="1:6" s="72" customFormat="1" x14ac:dyDescent="0.25">
      <c r="A109" s="70">
        <v>17</v>
      </c>
      <c r="B109" s="71" t="s">
        <v>98</v>
      </c>
      <c r="C109" s="66">
        <v>21633.25</v>
      </c>
      <c r="E109" s="15"/>
      <c r="F109" s="1"/>
    </row>
    <row r="110" spans="1:6" x14ac:dyDescent="0.25">
      <c r="A110" s="68">
        <v>18</v>
      </c>
      <c r="B110" s="71" t="s">
        <v>99</v>
      </c>
      <c r="C110" s="66"/>
    </row>
    <row r="111" spans="1:6" x14ac:dyDescent="0.25">
      <c r="A111" s="68">
        <v>19</v>
      </c>
      <c r="B111" s="71" t="s">
        <v>100</v>
      </c>
      <c r="C111" s="66">
        <v>60000</v>
      </c>
    </row>
    <row r="112" spans="1:6" x14ac:dyDescent="0.25">
      <c r="A112" s="68">
        <v>20</v>
      </c>
      <c r="B112" s="71" t="s">
        <v>101</v>
      </c>
      <c r="C112" s="66">
        <v>28100.71</v>
      </c>
    </row>
    <row r="113" spans="1:8" x14ac:dyDescent="0.25">
      <c r="A113" s="70">
        <v>21</v>
      </c>
      <c r="B113" s="71" t="s">
        <v>102</v>
      </c>
      <c r="C113" s="66">
        <v>7919</v>
      </c>
    </row>
    <row r="114" spans="1:8" ht="25.5" x14ac:dyDescent="0.25">
      <c r="A114" s="68">
        <v>22</v>
      </c>
      <c r="B114" s="71" t="s">
        <v>103</v>
      </c>
      <c r="C114" s="66">
        <v>320000</v>
      </c>
    </row>
    <row r="115" spans="1:8" x14ac:dyDescent="0.25">
      <c r="A115" s="70">
        <v>23</v>
      </c>
      <c r="B115" s="14" t="s">
        <v>104</v>
      </c>
      <c r="C115" s="66">
        <v>40000</v>
      </c>
    </row>
    <row r="116" spans="1:8" ht="25.5" x14ac:dyDescent="0.25">
      <c r="A116" s="68">
        <v>24</v>
      </c>
      <c r="B116" s="14" t="s">
        <v>105</v>
      </c>
      <c r="C116" s="66">
        <v>32000</v>
      </c>
    </row>
    <row r="117" spans="1:8" x14ac:dyDescent="0.25">
      <c r="A117" s="70">
        <v>25</v>
      </c>
      <c r="B117" s="14" t="s">
        <v>131</v>
      </c>
      <c r="C117" s="66">
        <v>10000</v>
      </c>
      <c r="F117" s="72"/>
    </row>
    <row r="118" spans="1:8" x14ac:dyDescent="0.25">
      <c r="A118" s="70">
        <v>26</v>
      </c>
      <c r="B118" s="14" t="s">
        <v>106</v>
      </c>
      <c r="C118" s="66">
        <v>19451.52</v>
      </c>
      <c r="E118" s="73"/>
      <c r="F118" s="18"/>
    </row>
    <row r="119" spans="1:8" x14ac:dyDescent="0.25">
      <c r="A119" s="70">
        <v>27</v>
      </c>
      <c r="B119" s="14" t="s">
        <v>107</v>
      </c>
      <c r="C119" s="66">
        <v>10032</v>
      </c>
      <c r="E119" s="19"/>
    </row>
    <row r="120" spans="1:8" ht="25.5" x14ac:dyDescent="0.25">
      <c r="A120" s="70">
        <v>28</v>
      </c>
      <c r="B120" s="14" t="s">
        <v>108</v>
      </c>
      <c r="C120" s="66">
        <v>14260.4</v>
      </c>
    </row>
    <row r="121" spans="1:8" ht="38.25" x14ac:dyDescent="0.25">
      <c r="A121" s="68">
        <v>29</v>
      </c>
      <c r="B121" s="74" t="s">
        <v>109</v>
      </c>
      <c r="C121" s="66">
        <v>10549.4</v>
      </c>
      <c r="H121" s="15"/>
    </row>
    <row r="122" spans="1:8" ht="49.15" customHeight="1" x14ac:dyDescent="0.25">
      <c r="A122" s="75">
        <v>30</v>
      </c>
      <c r="B122" s="76" t="s">
        <v>110</v>
      </c>
      <c r="C122" s="77">
        <v>2236480.52</v>
      </c>
    </row>
    <row r="123" spans="1:8" ht="16.149999999999999" customHeight="1" x14ac:dyDescent="0.25">
      <c r="A123" s="75">
        <v>31</v>
      </c>
      <c r="B123" s="76" t="s">
        <v>135</v>
      </c>
      <c r="C123" s="77">
        <v>345976.93</v>
      </c>
      <c r="E123" s="15" t="s">
        <v>152</v>
      </c>
    </row>
    <row r="124" spans="1:8" s="72" customFormat="1" ht="13.5" thickBot="1" x14ac:dyDescent="0.3">
      <c r="A124" s="10">
        <v>32</v>
      </c>
      <c r="B124" s="48" t="s">
        <v>111</v>
      </c>
      <c r="C124" s="78">
        <v>15152.01</v>
      </c>
      <c r="E124" s="15"/>
      <c r="F124" s="1"/>
    </row>
    <row r="125" spans="1:8" s="18" customFormat="1" ht="13.5" thickBot="1" x14ac:dyDescent="0.3">
      <c r="A125" s="143" t="s">
        <v>22</v>
      </c>
      <c r="B125" s="144"/>
      <c r="C125" s="17">
        <f>SUM(C93:C124)</f>
        <v>19383643.039999999</v>
      </c>
      <c r="E125" s="72"/>
      <c r="F125" s="1"/>
    </row>
    <row r="126" spans="1:8" ht="15.75" thickBot="1" x14ac:dyDescent="0.3">
      <c r="A126" s="79"/>
      <c r="B126" s="80"/>
      <c r="C126" s="81"/>
    </row>
    <row r="127" spans="1:8" ht="13.5" thickBot="1" x14ac:dyDescent="0.3">
      <c r="A127" s="4"/>
      <c r="B127" s="5" t="s">
        <v>112</v>
      </c>
      <c r="C127" s="6" t="s">
        <v>5</v>
      </c>
    </row>
    <row r="128" spans="1:8" x14ac:dyDescent="0.25">
      <c r="A128" s="10">
        <v>1</v>
      </c>
      <c r="B128" s="8" t="s">
        <v>195</v>
      </c>
      <c r="C128" s="12">
        <v>224827.55</v>
      </c>
    </row>
    <row r="129" spans="1:6" ht="25.5" x14ac:dyDescent="0.25">
      <c r="A129" s="10">
        <v>2</v>
      </c>
      <c r="B129" s="8" t="s">
        <v>114</v>
      </c>
      <c r="C129" s="12"/>
      <c r="F129" s="72"/>
    </row>
    <row r="130" spans="1:6" ht="25.5" x14ac:dyDescent="0.25">
      <c r="A130" s="10">
        <v>3</v>
      </c>
      <c r="B130" s="8" t="s">
        <v>115</v>
      </c>
      <c r="C130" s="12">
        <v>277001.09999999998</v>
      </c>
      <c r="E130" s="15" t="s">
        <v>196</v>
      </c>
      <c r="F130" s="72"/>
    </row>
    <row r="131" spans="1:6" x14ac:dyDescent="0.25">
      <c r="A131" s="10">
        <v>4</v>
      </c>
      <c r="B131" s="8" t="s">
        <v>116</v>
      </c>
      <c r="C131" s="12">
        <v>3150.6</v>
      </c>
    </row>
    <row r="132" spans="1:6" x14ac:dyDescent="0.25">
      <c r="A132" s="10">
        <v>5</v>
      </c>
      <c r="B132" s="8" t="s">
        <v>117</v>
      </c>
      <c r="C132" s="12"/>
    </row>
    <row r="133" spans="1:6" x14ac:dyDescent="0.25">
      <c r="A133" s="10">
        <v>6</v>
      </c>
      <c r="B133" s="8" t="s">
        <v>183</v>
      </c>
      <c r="C133" s="12">
        <v>15530</v>
      </c>
    </row>
    <row r="134" spans="1:6" ht="13.5" thickBot="1" x14ac:dyDescent="0.3">
      <c r="A134" s="10">
        <v>7</v>
      </c>
      <c r="B134" s="8" t="s">
        <v>184</v>
      </c>
      <c r="C134" s="12">
        <v>118834</v>
      </c>
      <c r="E134" s="19"/>
    </row>
    <row r="135" spans="1:6" s="72" customFormat="1" ht="13.5" thickBot="1" x14ac:dyDescent="0.3">
      <c r="A135" s="143" t="s">
        <v>60</v>
      </c>
      <c r="B135" s="144"/>
      <c r="C135" s="17">
        <f>SUBTOTAL(9,C128:C134)</f>
        <v>639343.25</v>
      </c>
      <c r="E135" s="15"/>
      <c r="F135" s="18"/>
    </row>
    <row r="136" spans="1:6" s="72" customFormat="1" x14ac:dyDescent="0.25">
      <c r="A136" s="1"/>
      <c r="B136" s="2"/>
      <c r="C136" s="1"/>
      <c r="E136" s="15"/>
      <c r="F136" s="1"/>
    </row>
    <row r="137" spans="1:6" ht="13.5" thickBot="1" x14ac:dyDescent="0.3"/>
    <row r="138" spans="1:6" ht="13.5" thickBot="1" x14ac:dyDescent="0.3">
      <c r="A138" s="4" t="s">
        <v>50</v>
      </c>
      <c r="B138" s="5" t="s">
        <v>120</v>
      </c>
      <c r="C138" s="6" t="s">
        <v>5</v>
      </c>
    </row>
    <row r="139" spans="1:6" x14ac:dyDescent="0.25">
      <c r="A139" s="10">
        <v>1</v>
      </c>
      <c r="B139" s="8"/>
      <c r="C139" s="82"/>
    </row>
    <row r="140" spans="1:6" ht="13.5" thickBot="1" x14ac:dyDescent="0.3">
      <c r="A140" s="10"/>
      <c r="B140" s="8"/>
      <c r="C140" s="82"/>
      <c r="E140" s="19"/>
    </row>
    <row r="141" spans="1:6" s="18" customFormat="1" ht="13.5" thickBot="1" x14ac:dyDescent="0.3">
      <c r="A141" s="143" t="s">
        <v>121</v>
      </c>
      <c r="B141" s="144"/>
      <c r="C141" s="17">
        <f>SUM(C139:C140)</f>
        <v>0</v>
      </c>
      <c r="E141" s="15"/>
    </row>
    <row r="142" spans="1:6" ht="15" x14ac:dyDescent="0.25">
      <c r="A142" s="83"/>
      <c r="B142" s="84"/>
      <c r="C142" s="85"/>
    </row>
    <row r="143" spans="1:6" ht="13.5" thickBot="1" x14ac:dyDescent="0.3"/>
    <row r="144" spans="1:6" ht="13.5" thickBot="1" x14ac:dyDescent="0.3">
      <c r="A144" s="4" t="s">
        <v>61</v>
      </c>
      <c r="B144" s="5" t="s">
        <v>122</v>
      </c>
      <c r="C144" s="6" t="s">
        <v>5</v>
      </c>
    </row>
    <row r="145" spans="1:6" x14ac:dyDescent="0.25">
      <c r="A145" s="43">
        <v>1</v>
      </c>
      <c r="B145" s="44" t="s">
        <v>123</v>
      </c>
      <c r="C145" s="86">
        <v>12164874.689999999</v>
      </c>
      <c r="E145" s="15" t="s">
        <v>210</v>
      </c>
    </row>
    <row r="146" spans="1:6" ht="13.5" thickBot="1" x14ac:dyDescent="0.3">
      <c r="A146" s="47"/>
      <c r="B146" s="87"/>
      <c r="C146" s="88"/>
    </row>
    <row r="147" spans="1:6" s="18" customFormat="1" x14ac:dyDescent="0.25">
      <c r="A147" s="141" t="s">
        <v>68</v>
      </c>
      <c r="B147" s="142"/>
      <c r="C147" s="89">
        <f>SUM(C145:C146)</f>
        <v>12164874.689999999</v>
      </c>
      <c r="E147" s="19"/>
      <c r="F147" s="1"/>
    </row>
    <row r="148" spans="1:6" ht="15" x14ac:dyDescent="0.25">
      <c r="A148" s="90"/>
      <c r="B148" s="91" t="s">
        <v>23</v>
      </c>
      <c r="C148" s="92"/>
      <c r="F148" s="18"/>
    </row>
    <row r="149" spans="1:6" ht="13.5" thickBot="1" x14ac:dyDescent="0.3">
      <c r="A149" s="25"/>
      <c r="B149" s="93"/>
      <c r="C149" s="94"/>
    </row>
    <row r="150" spans="1:6" ht="13.5" thickBot="1" x14ac:dyDescent="0.3"/>
    <row r="151" spans="1:6" ht="13.5" thickBot="1" x14ac:dyDescent="0.3">
      <c r="A151" s="4" t="s">
        <v>64</v>
      </c>
      <c r="B151" s="5" t="s">
        <v>124</v>
      </c>
      <c r="C151" s="6" t="s">
        <v>5</v>
      </c>
    </row>
    <row r="152" spans="1:6" x14ac:dyDescent="0.25">
      <c r="A152" s="10"/>
      <c r="B152" s="44"/>
      <c r="C152" s="12"/>
    </row>
    <row r="153" spans="1:6" ht="13.5" thickBot="1" x14ac:dyDescent="0.3">
      <c r="A153" s="10"/>
      <c r="B153" s="8"/>
      <c r="C153" s="12"/>
    </row>
    <row r="154" spans="1:6" s="18" customFormat="1" ht="13.5" thickBot="1" x14ac:dyDescent="0.3">
      <c r="A154" s="143" t="s">
        <v>22</v>
      </c>
      <c r="B154" s="144"/>
      <c r="C154" s="17">
        <f>SUM(C152:C153)</f>
        <v>0</v>
      </c>
      <c r="E154" s="15"/>
      <c r="F154" s="1"/>
    </row>
  </sheetData>
  <mergeCells count="14">
    <mergeCell ref="A66:B66"/>
    <mergeCell ref="A1:C1"/>
    <mergeCell ref="A2:C2"/>
    <mergeCell ref="A3:C3"/>
    <mergeCell ref="A25:B25"/>
    <mergeCell ref="A54:B54"/>
    <mergeCell ref="A147:B147"/>
    <mergeCell ref="A154:B154"/>
    <mergeCell ref="A70:B70"/>
    <mergeCell ref="A79:B79"/>
    <mergeCell ref="A84:B84"/>
    <mergeCell ref="A125:B125"/>
    <mergeCell ref="A135:B135"/>
    <mergeCell ref="A141:B141"/>
  </mergeCells>
  <hyperlinks>
    <hyperlink ref="A88" r:id="rId1"/>
  </hyperlinks>
  <pageMargins left="0.94488188976377963" right="0.15748031496062992" top="0.39370078740157483" bottom="0.39370078740157483" header="0" footer="0"/>
  <pageSetup paperSize="9" scale="77" orientation="portrait" r:id="rId2"/>
  <headerFooter alignWithMargins="0"/>
  <rowBreaks count="2" manualBreakCount="2">
    <brk id="70" max="16383" man="1"/>
    <brk id="1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view="pageBreakPreview" topLeftCell="A130" zoomScaleNormal="85" zoomScaleSheetLayoutView="100" workbookViewId="0">
      <selection activeCell="E38" sqref="E38"/>
    </sheetView>
  </sheetViews>
  <sheetFormatPr defaultColWidth="25.140625" defaultRowHeight="12.75" x14ac:dyDescent="0.25"/>
  <cols>
    <col min="1" max="1" width="7.7109375" style="1" customWidth="1"/>
    <col min="2" max="2" width="75.85546875" style="2" customWidth="1"/>
    <col min="3" max="3" width="18.5703125" style="1" customWidth="1"/>
    <col min="4" max="4" width="2.140625" style="1" customWidth="1"/>
    <col min="5" max="5" width="26.5703125" style="15" customWidth="1"/>
    <col min="6" max="255" width="25.140625" style="1"/>
    <col min="256" max="256" width="12.7109375" style="1" customWidth="1"/>
    <col min="257" max="257" width="71" style="1" customWidth="1"/>
    <col min="258" max="258" width="18.5703125" style="1" customWidth="1"/>
    <col min="259" max="511" width="25.140625" style="1"/>
    <col min="512" max="512" width="12.7109375" style="1" customWidth="1"/>
    <col min="513" max="513" width="71" style="1" customWidth="1"/>
    <col min="514" max="514" width="18.5703125" style="1" customWidth="1"/>
    <col min="515" max="767" width="25.140625" style="1"/>
    <col min="768" max="768" width="12.7109375" style="1" customWidth="1"/>
    <col min="769" max="769" width="71" style="1" customWidth="1"/>
    <col min="770" max="770" width="18.5703125" style="1" customWidth="1"/>
    <col min="771" max="1023" width="25.140625" style="1"/>
    <col min="1024" max="1024" width="12.7109375" style="1" customWidth="1"/>
    <col min="1025" max="1025" width="71" style="1" customWidth="1"/>
    <col min="1026" max="1026" width="18.5703125" style="1" customWidth="1"/>
    <col min="1027" max="1279" width="25.140625" style="1"/>
    <col min="1280" max="1280" width="12.7109375" style="1" customWidth="1"/>
    <col min="1281" max="1281" width="71" style="1" customWidth="1"/>
    <col min="1282" max="1282" width="18.5703125" style="1" customWidth="1"/>
    <col min="1283" max="1535" width="25.140625" style="1"/>
    <col min="1536" max="1536" width="12.7109375" style="1" customWidth="1"/>
    <col min="1537" max="1537" width="71" style="1" customWidth="1"/>
    <col min="1538" max="1538" width="18.5703125" style="1" customWidth="1"/>
    <col min="1539" max="1791" width="25.140625" style="1"/>
    <col min="1792" max="1792" width="12.7109375" style="1" customWidth="1"/>
    <col min="1793" max="1793" width="71" style="1" customWidth="1"/>
    <col min="1794" max="1794" width="18.5703125" style="1" customWidth="1"/>
    <col min="1795" max="2047" width="25.140625" style="1"/>
    <col min="2048" max="2048" width="12.7109375" style="1" customWidth="1"/>
    <col min="2049" max="2049" width="71" style="1" customWidth="1"/>
    <col min="2050" max="2050" width="18.5703125" style="1" customWidth="1"/>
    <col min="2051" max="2303" width="25.140625" style="1"/>
    <col min="2304" max="2304" width="12.7109375" style="1" customWidth="1"/>
    <col min="2305" max="2305" width="71" style="1" customWidth="1"/>
    <col min="2306" max="2306" width="18.5703125" style="1" customWidth="1"/>
    <col min="2307" max="2559" width="25.140625" style="1"/>
    <col min="2560" max="2560" width="12.7109375" style="1" customWidth="1"/>
    <col min="2561" max="2561" width="71" style="1" customWidth="1"/>
    <col min="2562" max="2562" width="18.5703125" style="1" customWidth="1"/>
    <col min="2563" max="2815" width="25.140625" style="1"/>
    <col min="2816" max="2816" width="12.7109375" style="1" customWidth="1"/>
    <col min="2817" max="2817" width="71" style="1" customWidth="1"/>
    <col min="2818" max="2818" width="18.5703125" style="1" customWidth="1"/>
    <col min="2819" max="3071" width="25.140625" style="1"/>
    <col min="3072" max="3072" width="12.7109375" style="1" customWidth="1"/>
    <col min="3073" max="3073" width="71" style="1" customWidth="1"/>
    <col min="3074" max="3074" width="18.5703125" style="1" customWidth="1"/>
    <col min="3075" max="3327" width="25.140625" style="1"/>
    <col min="3328" max="3328" width="12.7109375" style="1" customWidth="1"/>
    <col min="3329" max="3329" width="71" style="1" customWidth="1"/>
    <col min="3330" max="3330" width="18.5703125" style="1" customWidth="1"/>
    <col min="3331" max="3583" width="25.140625" style="1"/>
    <col min="3584" max="3584" width="12.7109375" style="1" customWidth="1"/>
    <col min="3585" max="3585" width="71" style="1" customWidth="1"/>
    <col min="3586" max="3586" width="18.5703125" style="1" customWidth="1"/>
    <col min="3587" max="3839" width="25.140625" style="1"/>
    <col min="3840" max="3840" width="12.7109375" style="1" customWidth="1"/>
    <col min="3841" max="3841" width="71" style="1" customWidth="1"/>
    <col min="3842" max="3842" width="18.5703125" style="1" customWidth="1"/>
    <col min="3843" max="4095" width="25.140625" style="1"/>
    <col min="4096" max="4096" width="12.7109375" style="1" customWidth="1"/>
    <col min="4097" max="4097" width="71" style="1" customWidth="1"/>
    <col min="4098" max="4098" width="18.5703125" style="1" customWidth="1"/>
    <col min="4099" max="4351" width="25.140625" style="1"/>
    <col min="4352" max="4352" width="12.7109375" style="1" customWidth="1"/>
    <col min="4353" max="4353" width="71" style="1" customWidth="1"/>
    <col min="4354" max="4354" width="18.5703125" style="1" customWidth="1"/>
    <col min="4355" max="4607" width="25.140625" style="1"/>
    <col min="4608" max="4608" width="12.7109375" style="1" customWidth="1"/>
    <col min="4609" max="4609" width="71" style="1" customWidth="1"/>
    <col min="4610" max="4610" width="18.5703125" style="1" customWidth="1"/>
    <col min="4611" max="4863" width="25.140625" style="1"/>
    <col min="4864" max="4864" width="12.7109375" style="1" customWidth="1"/>
    <col min="4865" max="4865" width="71" style="1" customWidth="1"/>
    <col min="4866" max="4866" width="18.5703125" style="1" customWidth="1"/>
    <col min="4867" max="5119" width="25.140625" style="1"/>
    <col min="5120" max="5120" width="12.7109375" style="1" customWidth="1"/>
    <col min="5121" max="5121" width="71" style="1" customWidth="1"/>
    <col min="5122" max="5122" width="18.5703125" style="1" customWidth="1"/>
    <col min="5123" max="5375" width="25.140625" style="1"/>
    <col min="5376" max="5376" width="12.7109375" style="1" customWidth="1"/>
    <col min="5377" max="5377" width="71" style="1" customWidth="1"/>
    <col min="5378" max="5378" width="18.5703125" style="1" customWidth="1"/>
    <col min="5379" max="5631" width="25.140625" style="1"/>
    <col min="5632" max="5632" width="12.7109375" style="1" customWidth="1"/>
    <col min="5633" max="5633" width="71" style="1" customWidth="1"/>
    <col min="5634" max="5634" width="18.5703125" style="1" customWidth="1"/>
    <col min="5635" max="5887" width="25.140625" style="1"/>
    <col min="5888" max="5888" width="12.7109375" style="1" customWidth="1"/>
    <col min="5889" max="5889" width="71" style="1" customWidth="1"/>
    <col min="5890" max="5890" width="18.5703125" style="1" customWidth="1"/>
    <col min="5891" max="6143" width="25.140625" style="1"/>
    <col min="6144" max="6144" width="12.7109375" style="1" customWidth="1"/>
    <col min="6145" max="6145" width="71" style="1" customWidth="1"/>
    <col min="6146" max="6146" width="18.5703125" style="1" customWidth="1"/>
    <col min="6147" max="6399" width="25.140625" style="1"/>
    <col min="6400" max="6400" width="12.7109375" style="1" customWidth="1"/>
    <col min="6401" max="6401" width="71" style="1" customWidth="1"/>
    <col min="6402" max="6402" width="18.5703125" style="1" customWidth="1"/>
    <col min="6403" max="6655" width="25.140625" style="1"/>
    <col min="6656" max="6656" width="12.7109375" style="1" customWidth="1"/>
    <col min="6657" max="6657" width="71" style="1" customWidth="1"/>
    <col min="6658" max="6658" width="18.5703125" style="1" customWidth="1"/>
    <col min="6659" max="6911" width="25.140625" style="1"/>
    <col min="6912" max="6912" width="12.7109375" style="1" customWidth="1"/>
    <col min="6913" max="6913" width="71" style="1" customWidth="1"/>
    <col min="6914" max="6914" width="18.5703125" style="1" customWidth="1"/>
    <col min="6915" max="7167" width="25.140625" style="1"/>
    <col min="7168" max="7168" width="12.7109375" style="1" customWidth="1"/>
    <col min="7169" max="7169" width="71" style="1" customWidth="1"/>
    <col min="7170" max="7170" width="18.5703125" style="1" customWidth="1"/>
    <col min="7171" max="7423" width="25.140625" style="1"/>
    <col min="7424" max="7424" width="12.7109375" style="1" customWidth="1"/>
    <col min="7425" max="7425" width="71" style="1" customWidth="1"/>
    <col min="7426" max="7426" width="18.5703125" style="1" customWidth="1"/>
    <col min="7427" max="7679" width="25.140625" style="1"/>
    <col min="7680" max="7680" width="12.7109375" style="1" customWidth="1"/>
    <col min="7681" max="7681" width="71" style="1" customWidth="1"/>
    <col min="7682" max="7682" width="18.5703125" style="1" customWidth="1"/>
    <col min="7683" max="7935" width="25.140625" style="1"/>
    <col min="7936" max="7936" width="12.7109375" style="1" customWidth="1"/>
    <col min="7937" max="7937" width="71" style="1" customWidth="1"/>
    <col min="7938" max="7938" width="18.5703125" style="1" customWidth="1"/>
    <col min="7939" max="8191" width="25.140625" style="1"/>
    <col min="8192" max="8192" width="12.7109375" style="1" customWidth="1"/>
    <col min="8193" max="8193" width="71" style="1" customWidth="1"/>
    <col min="8194" max="8194" width="18.5703125" style="1" customWidth="1"/>
    <col min="8195" max="8447" width="25.140625" style="1"/>
    <col min="8448" max="8448" width="12.7109375" style="1" customWidth="1"/>
    <col min="8449" max="8449" width="71" style="1" customWidth="1"/>
    <col min="8450" max="8450" width="18.5703125" style="1" customWidth="1"/>
    <col min="8451" max="8703" width="25.140625" style="1"/>
    <col min="8704" max="8704" width="12.7109375" style="1" customWidth="1"/>
    <col min="8705" max="8705" width="71" style="1" customWidth="1"/>
    <col min="8706" max="8706" width="18.5703125" style="1" customWidth="1"/>
    <col min="8707" max="8959" width="25.140625" style="1"/>
    <col min="8960" max="8960" width="12.7109375" style="1" customWidth="1"/>
    <col min="8961" max="8961" width="71" style="1" customWidth="1"/>
    <col min="8962" max="8962" width="18.5703125" style="1" customWidth="1"/>
    <col min="8963" max="9215" width="25.140625" style="1"/>
    <col min="9216" max="9216" width="12.7109375" style="1" customWidth="1"/>
    <col min="9217" max="9217" width="71" style="1" customWidth="1"/>
    <col min="9218" max="9218" width="18.5703125" style="1" customWidth="1"/>
    <col min="9219" max="9471" width="25.140625" style="1"/>
    <col min="9472" max="9472" width="12.7109375" style="1" customWidth="1"/>
    <col min="9473" max="9473" width="71" style="1" customWidth="1"/>
    <col min="9474" max="9474" width="18.5703125" style="1" customWidth="1"/>
    <col min="9475" max="9727" width="25.140625" style="1"/>
    <col min="9728" max="9728" width="12.7109375" style="1" customWidth="1"/>
    <col min="9729" max="9729" width="71" style="1" customWidth="1"/>
    <col min="9730" max="9730" width="18.5703125" style="1" customWidth="1"/>
    <col min="9731" max="9983" width="25.140625" style="1"/>
    <col min="9984" max="9984" width="12.7109375" style="1" customWidth="1"/>
    <col min="9985" max="9985" width="71" style="1" customWidth="1"/>
    <col min="9986" max="9986" width="18.5703125" style="1" customWidth="1"/>
    <col min="9987" max="10239" width="25.140625" style="1"/>
    <col min="10240" max="10240" width="12.7109375" style="1" customWidth="1"/>
    <col min="10241" max="10241" width="71" style="1" customWidth="1"/>
    <col min="10242" max="10242" width="18.5703125" style="1" customWidth="1"/>
    <col min="10243" max="10495" width="25.140625" style="1"/>
    <col min="10496" max="10496" width="12.7109375" style="1" customWidth="1"/>
    <col min="10497" max="10497" width="71" style="1" customWidth="1"/>
    <col min="10498" max="10498" width="18.5703125" style="1" customWidth="1"/>
    <col min="10499" max="10751" width="25.140625" style="1"/>
    <col min="10752" max="10752" width="12.7109375" style="1" customWidth="1"/>
    <col min="10753" max="10753" width="71" style="1" customWidth="1"/>
    <col min="10754" max="10754" width="18.5703125" style="1" customWidth="1"/>
    <col min="10755" max="11007" width="25.140625" style="1"/>
    <col min="11008" max="11008" width="12.7109375" style="1" customWidth="1"/>
    <col min="11009" max="11009" width="71" style="1" customWidth="1"/>
    <col min="11010" max="11010" width="18.5703125" style="1" customWidth="1"/>
    <col min="11011" max="11263" width="25.140625" style="1"/>
    <col min="11264" max="11264" width="12.7109375" style="1" customWidth="1"/>
    <col min="11265" max="11265" width="71" style="1" customWidth="1"/>
    <col min="11266" max="11266" width="18.5703125" style="1" customWidth="1"/>
    <col min="11267" max="11519" width="25.140625" style="1"/>
    <col min="11520" max="11520" width="12.7109375" style="1" customWidth="1"/>
    <col min="11521" max="11521" width="71" style="1" customWidth="1"/>
    <col min="11522" max="11522" width="18.5703125" style="1" customWidth="1"/>
    <col min="11523" max="11775" width="25.140625" style="1"/>
    <col min="11776" max="11776" width="12.7109375" style="1" customWidth="1"/>
    <col min="11777" max="11777" width="71" style="1" customWidth="1"/>
    <col min="11778" max="11778" width="18.5703125" style="1" customWidth="1"/>
    <col min="11779" max="12031" width="25.140625" style="1"/>
    <col min="12032" max="12032" width="12.7109375" style="1" customWidth="1"/>
    <col min="12033" max="12033" width="71" style="1" customWidth="1"/>
    <col min="12034" max="12034" width="18.5703125" style="1" customWidth="1"/>
    <col min="12035" max="12287" width="25.140625" style="1"/>
    <col min="12288" max="12288" width="12.7109375" style="1" customWidth="1"/>
    <col min="12289" max="12289" width="71" style="1" customWidth="1"/>
    <col min="12290" max="12290" width="18.5703125" style="1" customWidth="1"/>
    <col min="12291" max="12543" width="25.140625" style="1"/>
    <col min="12544" max="12544" width="12.7109375" style="1" customWidth="1"/>
    <col min="12545" max="12545" width="71" style="1" customWidth="1"/>
    <col min="12546" max="12546" width="18.5703125" style="1" customWidth="1"/>
    <col min="12547" max="12799" width="25.140625" style="1"/>
    <col min="12800" max="12800" width="12.7109375" style="1" customWidth="1"/>
    <col min="12801" max="12801" width="71" style="1" customWidth="1"/>
    <col min="12802" max="12802" width="18.5703125" style="1" customWidth="1"/>
    <col min="12803" max="13055" width="25.140625" style="1"/>
    <col min="13056" max="13056" width="12.7109375" style="1" customWidth="1"/>
    <col min="13057" max="13057" width="71" style="1" customWidth="1"/>
    <col min="13058" max="13058" width="18.5703125" style="1" customWidth="1"/>
    <col min="13059" max="13311" width="25.140625" style="1"/>
    <col min="13312" max="13312" width="12.7109375" style="1" customWidth="1"/>
    <col min="13313" max="13313" width="71" style="1" customWidth="1"/>
    <col min="13314" max="13314" width="18.5703125" style="1" customWidth="1"/>
    <col min="13315" max="13567" width="25.140625" style="1"/>
    <col min="13568" max="13568" width="12.7109375" style="1" customWidth="1"/>
    <col min="13569" max="13569" width="71" style="1" customWidth="1"/>
    <col min="13570" max="13570" width="18.5703125" style="1" customWidth="1"/>
    <col min="13571" max="13823" width="25.140625" style="1"/>
    <col min="13824" max="13824" width="12.7109375" style="1" customWidth="1"/>
    <col min="13825" max="13825" width="71" style="1" customWidth="1"/>
    <col min="13826" max="13826" width="18.5703125" style="1" customWidth="1"/>
    <col min="13827" max="14079" width="25.140625" style="1"/>
    <col min="14080" max="14080" width="12.7109375" style="1" customWidth="1"/>
    <col min="14081" max="14081" width="71" style="1" customWidth="1"/>
    <col min="14082" max="14082" width="18.5703125" style="1" customWidth="1"/>
    <col min="14083" max="14335" width="25.140625" style="1"/>
    <col min="14336" max="14336" width="12.7109375" style="1" customWidth="1"/>
    <col min="14337" max="14337" width="71" style="1" customWidth="1"/>
    <col min="14338" max="14338" width="18.5703125" style="1" customWidth="1"/>
    <col min="14339" max="14591" width="25.140625" style="1"/>
    <col min="14592" max="14592" width="12.7109375" style="1" customWidth="1"/>
    <col min="14593" max="14593" width="71" style="1" customWidth="1"/>
    <col min="14594" max="14594" width="18.5703125" style="1" customWidth="1"/>
    <col min="14595" max="14847" width="25.140625" style="1"/>
    <col min="14848" max="14848" width="12.7109375" style="1" customWidth="1"/>
    <col min="14849" max="14849" width="71" style="1" customWidth="1"/>
    <col min="14850" max="14850" width="18.5703125" style="1" customWidth="1"/>
    <col min="14851" max="15103" width="25.140625" style="1"/>
    <col min="15104" max="15104" width="12.7109375" style="1" customWidth="1"/>
    <col min="15105" max="15105" width="71" style="1" customWidth="1"/>
    <col min="15106" max="15106" width="18.5703125" style="1" customWidth="1"/>
    <col min="15107" max="15359" width="25.140625" style="1"/>
    <col min="15360" max="15360" width="12.7109375" style="1" customWidth="1"/>
    <col min="15361" max="15361" width="71" style="1" customWidth="1"/>
    <col min="15362" max="15362" width="18.5703125" style="1" customWidth="1"/>
    <col min="15363" max="15615" width="25.140625" style="1"/>
    <col min="15616" max="15616" width="12.7109375" style="1" customWidth="1"/>
    <col min="15617" max="15617" width="71" style="1" customWidth="1"/>
    <col min="15618" max="15618" width="18.5703125" style="1" customWidth="1"/>
    <col min="15619" max="15871" width="25.140625" style="1"/>
    <col min="15872" max="15872" width="12.7109375" style="1" customWidth="1"/>
    <col min="15873" max="15873" width="71" style="1" customWidth="1"/>
    <col min="15874" max="15874" width="18.5703125" style="1" customWidth="1"/>
    <col min="15875" max="16127" width="25.140625" style="1"/>
    <col min="16128" max="16128" width="12.7109375" style="1" customWidth="1"/>
    <col min="16129" max="16129" width="71" style="1" customWidth="1"/>
    <col min="16130" max="16130" width="18.5703125" style="1" customWidth="1"/>
    <col min="16131" max="16384" width="25.140625" style="1"/>
  </cols>
  <sheetData>
    <row r="1" spans="1:3" ht="15.75" x14ac:dyDescent="0.25">
      <c r="A1" s="147" t="s">
        <v>0</v>
      </c>
      <c r="B1" s="147"/>
      <c r="C1" s="147"/>
    </row>
    <row r="2" spans="1:3" ht="15.75" x14ac:dyDescent="0.25">
      <c r="A2" s="147" t="s">
        <v>1</v>
      </c>
      <c r="B2" s="147"/>
      <c r="C2" s="147"/>
    </row>
    <row r="3" spans="1:3" ht="15.75" x14ac:dyDescent="0.25">
      <c r="A3" s="147" t="s">
        <v>211</v>
      </c>
      <c r="B3" s="147"/>
      <c r="C3" s="147"/>
    </row>
    <row r="4" spans="1:3" ht="5.45" customHeight="1" x14ac:dyDescent="0.25"/>
    <row r="5" spans="1:3" ht="15" x14ac:dyDescent="0.25">
      <c r="A5" s="3" t="s">
        <v>2</v>
      </c>
    </row>
    <row r="6" spans="1:3" ht="7.15" customHeight="1" thickBot="1" x14ac:dyDescent="0.3"/>
    <row r="7" spans="1:3" ht="13.5" thickBot="1" x14ac:dyDescent="0.3">
      <c r="A7" s="4" t="s">
        <v>3</v>
      </c>
      <c r="B7" s="5" t="s">
        <v>4</v>
      </c>
      <c r="C7" s="6" t="s">
        <v>5</v>
      </c>
    </row>
    <row r="8" spans="1:3" x14ac:dyDescent="0.25">
      <c r="A8" s="7">
        <v>1</v>
      </c>
      <c r="B8" s="8" t="s">
        <v>6</v>
      </c>
      <c r="C8" s="9">
        <v>1870987.8</v>
      </c>
    </row>
    <row r="9" spans="1:3" x14ac:dyDescent="0.25">
      <c r="A9" s="10">
        <v>2</v>
      </c>
      <c r="B9" s="11" t="s">
        <v>7</v>
      </c>
      <c r="C9" s="12">
        <v>1125000</v>
      </c>
    </row>
    <row r="10" spans="1:3" x14ac:dyDescent="0.25">
      <c r="A10" s="7">
        <v>3</v>
      </c>
      <c r="B10" s="8" t="s">
        <v>8</v>
      </c>
      <c r="C10" s="12"/>
    </row>
    <row r="11" spans="1:3" x14ac:dyDescent="0.25">
      <c r="A11" s="10">
        <v>4</v>
      </c>
      <c r="B11" s="11" t="s">
        <v>9</v>
      </c>
      <c r="C11" s="12">
        <v>125096</v>
      </c>
    </row>
    <row r="12" spans="1:3" x14ac:dyDescent="0.25">
      <c r="A12" s="7">
        <v>5</v>
      </c>
      <c r="B12" s="11" t="s">
        <v>10</v>
      </c>
      <c r="C12" s="13"/>
    </row>
    <row r="13" spans="1:3" x14ac:dyDescent="0.25">
      <c r="A13" s="10">
        <v>6</v>
      </c>
      <c r="B13" s="11" t="s">
        <v>11</v>
      </c>
      <c r="C13" s="12"/>
    </row>
    <row r="14" spans="1:3" x14ac:dyDescent="0.25">
      <c r="A14" s="7">
        <v>7</v>
      </c>
      <c r="B14" s="11" t="s">
        <v>12</v>
      </c>
      <c r="C14" s="12">
        <v>289661.62</v>
      </c>
    </row>
    <row r="15" spans="1:3" x14ac:dyDescent="0.25">
      <c r="A15" s="10">
        <v>8</v>
      </c>
      <c r="B15" s="11" t="s">
        <v>13</v>
      </c>
      <c r="C15" s="12"/>
    </row>
    <row r="16" spans="1:3" x14ac:dyDescent="0.25">
      <c r="A16" s="7">
        <v>9</v>
      </c>
      <c r="B16" s="11" t="s">
        <v>14</v>
      </c>
      <c r="C16" s="12">
        <v>7238.96</v>
      </c>
    </row>
    <row r="17" spans="1:5" x14ac:dyDescent="0.25">
      <c r="A17" s="10">
        <v>10</v>
      </c>
      <c r="B17" s="14" t="s">
        <v>15</v>
      </c>
      <c r="C17" s="12">
        <v>94302</v>
      </c>
    </row>
    <row r="18" spans="1:5" x14ac:dyDescent="0.25">
      <c r="A18" s="7">
        <v>11</v>
      </c>
      <c r="B18" s="11" t="s">
        <v>16</v>
      </c>
      <c r="C18" s="12">
        <v>1897866.09</v>
      </c>
    </row>
    <row r="19" spans="1:5" x14ac:dyDescent="0.25">
      <c r="A19" s="10">
        <v>12</v>
      </c>
      <c r="B19" s="11" t="s">
        <v>17</v>
      </c>
      <c r="C19" s="16">
        <v>631501.30000000005</v>
      </c>
    </row>
    <row r="20" spans="1:5" x14ac:dyDescent="0.25">
      <c r="A20" s="7">
        <v>13</v>
      </c>
      <c r="B20" s="11" t="s">
        <v>18</v>
      </c>
      <c r="C20" s="16">
        <v>609498.17000000004</v>
      </c>
    </row>
    <row r="21" spans="1:5" x14ac:dyDescent="0.25">
      <c r="A21" s="10">
        <v>14</v>
      </c>
      <c r="B21" s="11" t="s">
        <v>19</v>
      </c>
      <c r="C21" s="12">
        <v>56519.44</v>
      </c>
    </row>
    <row r="22" spans="1:5" x14ac:dyDescent="0.25">
      <c r="A22" s="10">
        <v>15</v>
      </c>
      <c r="B22" s="11" t="s">
        <v>126</v>
      </c>
      <c r="C22" s="12">
        <v>52148.5</v>
      </c>
    </row>
    <row r="23" spans="1:5" x14ac:dyDescent="0.25">
      <c r="A23" s="10">
        <v>16</v>
      </c>
      <c r="B23" s="11" t="s">
        <v>20</v>
      </c>
      <c r="C23" s="12">
        <v>545</v>
      </c>
    </row>
    <row r="24" spans="1:5" ht="13.5" thickBot="1" x14ac:dyDescent="0.3">
      <c r="A24" s="10">
        <v>17</v>
      </c>
      <c r="B24" s="11" t="s">
        <v>21</v>
      </c>
      <c r="C24" s="12">
        <v>215030.33</v>
      </c>
    </row>
    <row r="25" spans="1:5" s="18" customFormat="1" ht="13.5" thickBot="1" x14ac:dyDescent="0.3">
      <c r="A25" s="143" t="s">
        <v>22</v>
      </c>
      <c r="B25" s="144"/>
      <c r="C25" s="17">
        <f>SUM(C8:C24)</f>
        <v>6975395.21</v>
      </c>
      <c r="E25" s="19"/>
    </row>
    <row r="26" spans="1:5" s="23" customFormat="1" ht="15" x14ac:dyDescent="0.25">
      <c r="A26" s="20"/>
      <c r="B26" s="21" t="s">
        <v>23</v>
      </c>
      <c r="C26" s="22"/>
      <c r="E26" s="24"/>
    </row>
    <row r="27" spans="1:5" ht="13.5" thickBot="1" x14ac:dyDescent="0.3">
      <c r="A27" s="25"/>
      <c r="B27" s="26" t="s">
        <v>24</v>
      </c>
      <c r="C27" s="27" t="s">
        <v>5</v>
      </c>
    </row>
    <row r="28" spans="1:5" x14ac:dyDescent="0.25">
      <c r="A28" s="119">
        <v>1</v>
      </c>
      <c r="B28" s="44" t="s">
        <v>25</v>
      </c>
      <c r="C28" s="120">
        <v>44220</v>
      </c>
    </row>
    <row r="29" spans="1:5" x14ac:dyDescent="0.25">
      <c r="A29" s="125">
        <v>2</v>
      </c>
      <c r="B29" s="8" t="s">
        <v>213</v>
      </c>
      <c r="C29" s="126">
        <v>143412.66</v>
      </c>
    </row>
    <row r="30" spans="1:5" x14ac:dyDescent="0.25">
      <c r="A30" s="28">
        <v>3</v>
      </c>
      <c r="B30" s="11" t="s">
        <v>26</v>
      </c>
      <c r="C30" s="29">
        <v>27666</v>
      </c>
    </row>
    <row r="31" spans="1:5" x14ac:dyDescent="0.25">
      <c r="A31" s="28">
        <v>4</v>
      </c>
      <c r="B31" s="11" t="s">
        <v>27</v>
      </c>
      <c r="C31" s="29">
        <v>20355</v>
      </c>
    </row>
    <row r="32" spans="1:5" x14ac:dyDescent="0.25">
      <c r="A32" s="28">
        <v>5</v>
      </c>
      <c r="B32" s="30" t="s">
        <v>28</v>
      </c>
      <c r="C32" s="31">
        <v>71074</v>
      </c>
    </row>
    <row r="33" spans="1:3" x14ac:dyDescent="0.25">
      <c r="A33" s="28">
        <v>6</v>
      </c>
      <c r="B33" s="30" t="s">
        <v>29</v>
      </c>
      <c r="C33" s="31">
        <v>104400</v>
      </c>
    </row>
    <row r="34" spans="1:3" x14ac:dyDescent="0.25">
      <c r="A34" s="28">
        <v>7</v>
      </c>
      <c r="B34" s="30" t="s">
        <v>30</v>
      </c>
      <c r="C34" s="31">
        <v>54885</v>
      </c>
    </row>
    <row r="35" spans="1:3" x14ac:dyDescent="0.25">
      <c r="A35" s="28">
        <v>8</v>
      </c>
      <c r="B35" s="30" t="s">
        <v>31</v>
      </c>
      <c r="C35" s="31">
        <v>372648.32</v>
      </c>
    </row>
    <row r="36" spans="1:3" x14ac:dyDescent="0.25">
      <c r="A36" s="28">
        <v>9</v>
      </c>
      <c r="B36" s="30" t="s">
        <v>32</v>
      </c>
      <c r="C36" s="31">
        <v>633949</v>
      </c>
    </row>
    <row r="37" spans="1:3" x14ac:dyDescent="0.25">
      <c r="A37" s="28">
        <v>10</v>
      </c>
      <c r="B37" s="30" t="s">
        <v>33</v>
      </c>
      <c r="C37" s="31">
        <v>29493.5</v>
      </c>
    </row>
    <row r="38" spans="1:3" ht="25.5" x14ac:dyDescent="0.25">
      <c r="A38" s="28">
        <v>11</v>
      </c>
      <c r="B38" s="30" t="s">
        <v>34</v>
      </c>
      <c r="C38" s="31">
        <v>14953.7</v>
      </c>
    </row>
    <row r="39" spans="1:3" x14ac:dyDescent="0.25">
      <c r="A39" s="28">
        <v>12</v>
      </c>
      <c r="B39" s="30" t="s">
        <v>35</v>
      </c>
      <c r="C39" s="31">
        <v>32670</v>
      </c>
    </row>
    <row r="40" spans="1:3" x14ac:dyDescent="0.25">
      <c r="A40" s="28">
        <v>13</v>
      </c>
      <c r="B40" s="30" t="s">
        <v>36</v>
      </c>
      <c r="C40" s="31">
        <v>37181</v>
      </c>
    </row>
    <row r="41" spans="1:3" x14ac:dyDescent="0.25">
      <c r="A41" s="28">
        <v>14</v>
      </c>
      <c r="B41" s="30" t="s">
        <v>37</v>
      </c>
      <c r="C41" s="31">
        <v>53880</v>
      </c>
    </row>
    <row r="42" spans="1:3" x14ac:dyDescent="0.25">
      <c r="A42" s="28">
        <v>15</v>
      </c>
      <c r="B42" s="30" t="s">
        <v>38</v>
      </c>
      <c r="C42" s="31">
        <v>81390</v>
      </c>
    </row>
    <row r="43" spans="1:3" x14ac:dyDescent="0.25">
      <c r="A43" s="28">
        <v>16</v>
      </c>
      <c r="B43" s="30" t="s">
        <v>39</v>
      </c>
      <c r="C43" s="31">
        <v>2604</v>
      </c>
    </row>
    <row r="44" spans="1:3" x14ac:dyDescent="0.25">
      <c r="A44" s="28">
        <v>17</v>
      </c>
      <c r="B44" s="30" t="s">
        <v>40</v>
      </c>
      <c r="C44" s="31">
        <v>282424</v>
      </c>
    </row>
    <row r="45" spans="1:3" x14ac:dyDescent="0.25">
      <c r="A45" s="28">
        <v>18</v>
      </c>
      <c r="B45" s="30" t="s">
        <v>41</v>
      </c>
      <c r="C45" s="31">
        <v>30350</v>
      </c>
    </row>
    <row r="46" spans="1:3" x14ac:dyDescent="0.25">
      <c r="A46" s="28">
        <v>19</v>
      </c>
      <c r="B46" s="30" t="s">
        <v>42</v>
      </c>
      <c r="C46" s="31">
        <v>217129.43</v>
      </c>
    </row>
    <row r="47" spans="1:3" x14ac:dyDescent="0.25">
      <c r="A47" s="28">
        <v>20</v>
      </c>
      <c r="B47" s="32" t="s">
        <v>43</v>
      </c>
      <c r="C47" s="31">
        <v>240530.86</v>
      </c>
    </row>
    <row r="48" spans="1:3" x14ac:dyDescent="0.25">
      <c r="A48" s="28">
        <v>21</v>
      </c>
      <c r="B48" s="30" t="s">
        <v>44</v>
      </c>
      <c r="C48" s="31">
        <v>14556.75</v>
      </c>
    </row>
    <row r="49" spans="1:5" x14ac:dyDescent="0.25">
      <c r="A49" s="28">
        <v>22</v>
      </c>
      <c r="B49" s="30" t="s">
        <v>45</v>
      </c>
      <c r="C49" s="31">
        <v>79335.78</v>
      </c>
    </row>
    <row r="50" spans="1:5" x14ac:dyDescent="0.25">
      <c r="A50" s="28">
        <v>23</v>
      </c>
      <c r="B50" s="30" t="s">
        <v>46</v>
      </c>
      <c r="C50" s="31">
        <v>2050</v>
      </c>
    </row>
    <row r="51" spans="1:5" x14ac:dyDescent="0.25">
      <c r="A51" s="28">
        <v>24</v>
      </c>
      <c r="B51" s="30" t="s">
        <v>47</v>
      </c>
      <c r="C51" s="31">
        <v>101739</v>
      </c>
    </row>
    <row r="52" spans="1:5" x14ac:dyDescent="0.25">
      <c r="A52" s="117">
        <v>25</v>
      </c>
      <c r="B52" s="71" t="s">
        <v>48</v>
      </c>
      <c r="C52" s="118">
        <v>100</v>
      </c>
    </row>
    <row r="53" spans="1:5" x14ac:dyDescent="0.25">
      <c r="A53" s="28">
        <v>26</v>
      </c>
      <c r="B53" s="30" t="s">
        <v>188</v>
      </c>
      <c r="C53" s="29"/>
    </row>
    <row r="54" spans="1:5" ht="13.5" thickBot="1" x14ac:dyDescent="0.3">
      <c r="A54" s="33">
        <v>27</v>
      </c>
      <c r="B54" s="34" t="s">
        <v>189</v>
      </c>
      <c r="C54" s="35">
        <v>571000.5</v>
      </c>
    </row>
    <row r="55" spans="1:5" s="18" customFormat="1" ht="13.5" thickBot="1" x14ac:dyDescent="0.3">
      <c r="A55" s="145" t="s">
        <v>49</v>
      </c>
      <c r="B55" s="146"/>
      <c r="C55" s="36">
        <f>SUM(C28:C54)</f>
        <v>3263998.4999999995</v>
      </c>
      <c r="E55" s="19"/>
    </row>
    <row r="56" spans="1:5" s="23" customFormat="1" ht="13.5" thickBot="1" x14ac:dyDescent="0.3">
      <c r="A56" s="37"/>
      <c r="B56" s="38"/>
      <c r="C56" s="39"/>
      <c r="E56" s="24"/>
    </row>
    <row r="57" spans="1:5" ht="13.5" thickBot="1" x14ac:dyDescent="0.3">
      <c r="A57" s="4" t="s">
        <v>50</v>
      </c>
      <c r="B57" s="5" t="s">
        <v>51</v>
      </c>
      <c r="C57" s="6" t="s">
        <v>5</v>
      </c>
    </row>
    <row r="58" spans="1:5" x14ac:dyDescent="0.25">
      <c r="A58" s="10">
        <v>1</v>
      </c>
      <c r="B58" s="8" t="s">
        <v>190</v>
      </c>
      <c r="C58" s="12">
        <v>1027553.91</v>
      </c>
    </row>
    <row r="59" spans="1:5" x14ac:dyDescent="0.25">
      <c r="A59" s="10">
        <v>2</v>
      </c>
      <c r="B59" s="8" t="s">
        <v>54</v>
      </c>
      <c r="C59" s="12">
        <v>47959.05</v>
      </c>
    </row>
    <row r="60" spans="1:5" x14ac:dyDescent="0.25">
      <c r="A60" s="10">
        <v>3</v>
      </c>
      <c r="B60" s="8" t="s">
        <v>55</v>
      </c>
      <c r="C60" s="12">
        <v>1481.63</v>
      </c>
    </row>
    <row r="61" spans="1:5" x14ac:dyDescent="0.25">
      <c r="A61" s="10">
        <v>4</v>
      </c>
      <c r="B61" s="8" t="s">
        <v>56</v>
      </c>
      <c r="C61" s="12">
        <v>4320.96</v>
      </c>
    </row>
    <row r="62" spans="1:5" x14ac:dyDescent="0.25">
      <c r="A62" s="10">
        <v>5</v>
      </c>
      <c r="B62" s="8" t="s">
        <v>128</v>
      </c>
      <c r="C62" s="12"/>
    </row>
    <row r="63" spans="1:5" x14ac:dyDescent="0.25">
      <c r="A63" s="10">
        <v>6</v>
      </c>
      <c r="B63" s="8" t="s">
        <v>57</v>
      </c>
      <c r="C63" s="12">
        <v>134888.28</v>
      </c>
      <c r="E63" s="15" t="s">
        <v>212</v>
      </c>
    </row>
    <row r="64" spans="1:5" x14ac:dyDescent="0.25">
      <c r="A64" s="10">
        <v>7</v>
      </c>
      <c r="B64" s="8" t="s">
        <v>58</v>
      </c>
      <c r="C64" s="12">
        <v>92151</v>
      </c>
    </row>
    <row r="65" spans="1:6" ht="13.5" thickBot="1" x14ac:dyDescent="0.3">
      <c r="A65" s="10">
        <v>8</v>
      </c>
      <c r="B65" s="8" t="s">
        <v>59</v>
      </c>
      <c r="C65" s="12">
        <v>19000</v>
      </c>
    </row>
    <row r="66" spans="1:6" s="18" customFormat="1" ht="13.5" thickBot="1" x14ac:dyDescent="0.3">
      <c r="A66" s="143" t="s">
        <v>60</v>
      </c>
      <c r="B66" s="144"/>
      <c r="C66" s="17">
        <f>SUM(C58:C65)</f>
        <v>1327354.8299999998</v>
      </c>
      <c r="E66" s="19"/>
    </row>
    <row r="67" spans="1:6" ht="13.5" thickBot="1" x14ac:dyDescent="0.3"/>
    <row r="68" spans="1:6" ht="13.5" thickBot="1" x14ac:dyDescent="0.3">
      <c r="A68" s="4" t="s">
        <v>61</v>
      </c>
      <c r="B68" s="5" t="s">
        <v>62</v>
      </c>
      <c r="C68" s="6" t="s">
        <v>5</v>
      </c>
    </row>
    <row r="69" spans="1:6" ht="13.5" thickBot="1" x14ac:dyDescent="0.3">
      <c r="A69" s="10"/>
      <c r="B69" s="8"/>
      <c r="C69" s="12"/>
    </row>
    <row r="70" spans="1:6" s="18" customFormat="1" ht="13.5" thickBot="1" x14ac:dyDescent="0.3">
      <c r="A70" s="143" t="s">
        <v>63</v>
      </c>
      <c r="B70" s="144"/>
      <c r="C70" s="17">
        <f>SUM(C69:C69)</f>
        <v>0</v>
      </c>
      <c r="E70" s="19"/>
    </row>
    <row r="71" spans="1:6" ht="13.5" thickBot="1" x14ac:dyDescent="0.3"/>
    <row r="72" spans="1:6" ht="13.5" thickBot="1" x14ac:dyDescent="0.3">
      <c r="A72" s="40" t="s">
        <v>64</v>
      </c>
      <c r="B72" s="41" t="s">
        <v>65</v>
      </c>
      <c r="C72" s="42" t="s">
        <v>5</v>
      </c>
    </row>
    <row r="73" spans="1:6" x14ac:dyDescent="0.25">
      <c r="A73" s="43">
        <v>1</v>
      </c>
      <c r="B73" s="44" t="s">
        <v>66</v>
      </c>
      <c r="C73" s="45">
        <v>635210.59</v>
      </c>
    </row>
    <row r="74" spans="1:6" x14ac:dyDescent="0.25">
      <c r="A74" s="10">
        <v>2</v>
      </c>
      <c r="B74" s="8" t="s">
        <v>67</v>
      </c>
      <c r="C74" s="46">
        <v>16000</v>
      </c>
    </row>
    <row r="75" spans="1:6" x14ac:dyDescent="0.25">
      <c r="A75" s="10">
        <v>3</v>
      </c>
      <c r="B75" s="8" t="s">
        <v>16</v>
      </c>
      <c r="C75" s="46">
        <v>919077</v>
      </c>
    </row>
    <row r="76" spans="1:6" x14ac:dyDescent="0.25">
      <c r="A76" s="10">
        <v>4</v>
      </c>
      <c r="B76" s="8" t="s">
        <v>136</v>
      </c>
      <c r="C76" s="46"/>
    </row>
    <row r="77" spans="1:6" x14ac:dyDescent="0.25">
      <c r="A77" s="10">
        <v>5</v>
      </c>
      <c r="B77" s="8" t="s">
        <v>12</v>
      </c>
      <c r="C77" s="46">
        <v>1365559</v>
      </c>
    </row>
    <row r="78" spans="1:6" ht="13.5" thickBot="1" x14ac:dyDescent="0.3">
      <c r="A78" s="47">
        <v>6</v>
      </c>
      <c r="B78" s="48" t="s">
        <v>18</v>
      </c>
      <c r="C78" s="49">
        <v>2646451</v>
      </c>
    </row>
    <row r="79" spans="1:6" s="18" customFormat="1" ht="13.5" thickBot="1" x14ac:dyDescent="0.3">
      <c r="A79" s="145" t="s">
        <v>68</v>
      </c>
      <c r="B79" s="146"/>
      <c r="C79" s="36">
        <f>SUM(C73:C78)</f>
        <v>5582297.5899999999</v>
      </c>
      <c r="E79" s="19" t="s">
        <v>69</v>
      </c>
    </row>
    <row r="80" spans="1:6" ht="13.5" thickBot="1" x14ac:dyDescent="0.3">
      <c r="E80" s="128">
        <v>21110</v>
      </c>
      <c r="F80" s="127" t="s">
        <v>197</v>
      </c>
    </row>
    <row r="81" spans="1:6" ht="13.5" thickBot="1" x14ac:dyDescent="0.3">
      <c r="A81" s="40" t="s">
        <v>71</v>
      </c>
      <c r="B81" s="41" t="s">
        <v>72</v>
      </c>
      <c r="C81" s="42" t="s">
        <v>5</v>
      </c>
      <c r="E81" s="128">
        <v>40080</v>
      </c>
      <c r="F81" s="127" t="s">
        <v>199</v>
      </c>
    </row>
    <row r="82" spans="1:6" x14ac:dyDescent="0.25">
      <c r="A82" s="43">
        <v>1</v>
      </c>
      <c r="B82" s="44"/>
      <c r="C82" s="50"/>
      <c r="E82" s="128">
        <v>36089</v>
      </c>
      <c r="F82" s="127" t="s">
        <v>171</v>
      </c>
    </row>
    <row r="83" spans="1:6" ht="13.5" thickBot="1" x14ac:dyDescent="0.3">
      <c r="A83" s="51">
        <v>2</v>
      </c>
      <c r="B83" s="52"/>
      <c r="C83" s="53"/>
      <c r="E83" s="128">
        <v>170474</v>
      </c>
      <c r="F83" s="127" t="s">
        <v>214</v>
      </c>
    </row>
    <row r="84" spans="1:6" s="18" customFormat="1" ht="13.5" thickBot="1" x14ac:dyDescent="0.3">
      <c r="A84" s="145" t="s">
        <v>75</v>
      </c>
      <c r="B84" s="146"/>
      <c r="C84" s="36">
        <f>SUM(C82:C83)</f>
        <v>0</v>
      </c>
      <c r="E84" s="128">
        <v>62685</v>
      </c>
      <c r="F84" s="127" t="s">
        <v>200</v>
      </c>
    </row>
    <row r="85" spans="1:6" ht="15" x14ac:dyDescent="0.25">
      <c r="A85" s="54" t="s">
        <v>76</v>
      </c>
      <c r="E85" s="128">
        <v>142940</v>
      </c>
      <c r="F85" s="127" t="s">
        <v>215</v>
      </c>
    </row>
    <row r="86" spans="1:6" x14ac:dyDescent="0.25">
      <c r="A86" s="54" t="s">
        <v>78</v>
      </c>
      <c r="E86" s="128">
        <v>94120</v>
      </c>
      <c r="F86" s="127" t="s">
        <v>216</v>
      </c>
    </row>
    <row r="87" spans="1:6" x14ac:dyDescent="0.25">
      <c r="A87" s="54" t="s">
        <v>79</v>
      </c>
      <c r="E87" s="130">
        <v>1500</v>
      </c>
      <c r="F87" s="127" t="s">
        <v>172</v>
      </c>
    </row>
    <row r="88" spans="1:6" ht="15" x14ac:dyDescent="0.25">
      <c r="A88" s="55" t="s">
        <v>80</v>
      </c>
      <c r="E88" s="15">
        <f>SUM(E80:E87)</f>
        <v>568998</v>
      </c>
      <c r="F88" s="129"/>
    </row>
    <row r="89" spans="1:6" ht="7.9" customHeight="1" x14ac:dyDescent="0.25">
      <c r="A89" s="56"/>
      <c r="F89" s="129"/>
    </row>
    <row r="90" spans="1:6" ht="15" x14ac:dyDescent="0.25">
      <c r="A90" s="3" t="s">
        <v>81</v>
      </c>
    </row>
    <row r="91" spans="1:6" ht="6" customHeight="1" thickBot="1" x14ac:dyDescent="0.3">
      <c r="F91" s="58"/>
    </row>
    <row r="92" spans="1:6" ht="13.5" thickBot="1" x14ac:dyDescent="0.3">
      <c r="A92" s="59" t="s">
        <v>3</v>
      </c>
      <c r="B92" s="5" t="s">
        <v>82</v>
      </c>
      <c r="C92" s="60" t="s">
        <v>5</v>
      </c>
      <c r="E92" s="57"/>
      <c r="F92" s="58"/>
    </row>
    <row r="93" spans="1:6" ht="65.45" customHeight="1" x14ac:dyDescent="0.25">
      <c r="A93" s="61">
        <v>1</v>
      </c>
      <c r="B93" s="62" t="s">
        <v>83</v>
      </c>
      <c r="C93" s="63">
        <v>5534811.3300000001</v>
      </c>
      <c r="D93" s="15"/>
      <c r="E93" s="57"/>
    </row>
    <row r="94" spans="1:6" ht="76.5" x14ac:dyDescent="0.25">
      <c r="A94" s="64">
        <v>2</v>
      </c>
      <c r="B94" s="65" t="s">
        <v>130</v>
      </c>
      <c r="C94" s="66">
        <v>4947980.49</v>
      </c>
      <c r="D94" s="15"/>
    </row>
    <row r="95" spans="1:6" s="58" customFormat="1" x14ac:dyDescent="0.25">
      <c r="A95" s="68">
        <v>3</v>
      </c>
      <c r="B95" s="69" t="s">
        <v>84</v>
      </c>
      <c r="C95" s="66">
        <v>2157000</v>
      </c>
      <c r="E95" s="15"/>
      <c r="F95" s="1"/>
    </row>
    <row r="96" spans="1:6" s="58" customFormat="1" x14ac:dyDescent="0.25">
      <c r="A96" s="68">
        <v>4</v>
      </c>
      <c r="B96" s="69" t="s">
        <v>85</v>
      </c>
      <c r="C96" s="66"/>
      <c r="E96" s="67"/>
      <c r="F96" s="1"/>
    </row>
    <row r="97" spans="1:6" x14ac:dyDescent="0.25">
      <c r="A97" s="70">
        <v>5</v>
      </c>
      <c r="B97" s="69" t="s">
        <v>86</v>
      </c>
      <c r="C97" s="66">
        <v>1145990</v>
      </c>
    </row>
    <row r="98" spans="1:6" s="72" customFormat="1" x14ac:dyDescent="0.25">
      <c r="A98" s="68">
        <v>6</v>
      </c>
      <c r="B98" s="71" t="s">
        <v>87</v>
      </c>
      <c r="C98" s="66">
        <v>820830</v>
      </c>
      <c r="E98" s="15"/>
      <c r="F98" s="1"/>
    </row>
    <row r="99" spans="1:6" x14ac:dyDescent="0.25">
      <c r="A99" s="70">
        <v>7</v>
      </c>
      <c r="B99" s="71" t="s">
        <v>88</v>
      </c>
      <c r="C99" s="66">
        <v>1093491</v>
      </c>
    </row>
    <row r="100" spans="1:6" ht="25.5" x14ac:dyDescent="0.25">
      <c r="A100" s="70">
        <v>8</v>
      </c>
      <c r="B100" s="14" t="s">
        <v>89</v>
      </c>
      <c r="C100" s="66">
        <v>253549</v>
      </c>
      <c r="F100" s="72"/>
    </row>
    <row r="101" spans="1:6" x14ac:dyDescent="0.25">
      <c r="A101" s="68">
        <v>9</v>
      </c>
      <c r="B101" s="14" t="s">
        <v>90</v>
      </c>
      <c r="C101" s="66"/>
      <c r="E101" s="73"/>
      <c r="F101" s="72"/>
    </row>
    <row r="102" spans="1:6" x14ac:dyDescent="0.25">
      <c r="A102" s="70">
        <v>10</v>
      </c>
      <c r="B102" s="14" t="s">
        <v>91</v>
      </c>
      <c r="C102" s="66"/>
      <c r="E102" s="73"/>
    </row>
    <row r="103" spans="1:6" x14ac:dyDescent="0.25">
      <c r="A103" s="70">
        <v>11</v>
      </c>
      <c r="B103" s="14" t="s">
        <v>194</v>
      </c>
      <c r="C103" s="66">
        <v>140000</v>
      </c>
      <c r="F103" s="72"/>
    </row>
    <row r="104" spans="1:6" s="72" customFormat="1" x14ac:dyDescent="0.25">
      <c r="A104" s="68">
        <v>12</v>
      </c>
      <c r="B104" s="71" t="s">
        <v>93</v>
      </c>
      <c r="C104" s="66">
        <v>55867.02</v>
      </c>
      <c r="E104" s="73"/>
      <c r="F104" s="1"/>
    </row>
    <row r="105" spans="1:6" s="72" customFormat="1" x14ac:dyDescent="0.25">
      <c r="A105" s="68">
        <v>13</v>
      </c>
      <c r="B105" s="71" t="s">
        <v>94</v>
      </c>
      <c r="C105" s="66">
        <v>1626</v>
      </c>
      <c r="E105" s="15"/>
      <c r="F105" s="1"/>
    </row>
    <row r="106" spans="1:6" s="72" customFormat="1" x14ac:dyDescent="0.25">
      <c r="A106" s="68">
        <v>14</v>
      </c>
      <c r="B106" s="71" t="s">
        <v>95</v>
      </c>
      <c r="C106" s="66"/>
      <c r="E106" s="15"/>
      <c r="F106" s="1"/>
    </row>
    <row r="107" spans="1:6" s="72" customFormat="1" x14ac:dyDescent="0.25">
      <c r="A107" s="70">
        <v>15</v>
      </c>
      <c r="B107" s="71" t="s">
        <v>96</v>
      </c>
      <c r="C107" s="66"/>
      <c r="E107" s="15"/>
      <c r="F107" s="1"/>
    </row>
    <row r="108" spans="1:6" x14ac:dyDescent="0.25">
      <c r="A108" s="68">
        <v>16</v>
      </c>
      <c r="B108" s="71" t="s">
        <v>97</v>
      </c>
      <c r="C108" s="66"/>
    </row>
    <row r="109" spans="1:6" s="72" customFormat="1" x14ac:dyDescent="0.25">
      <c r="A109" s="70">
        <v>17</v>
      </c>
      <c r="B109" s="71" t="s">
        <v>98</v>
      </c>
      <c r="C109" s="66">
        <v>60128.02</v>
      </c>
      <c r="E109" s="15"/>
      <c r="F109" s="1"/>
    </row>
    <row r="110" spans="1:6" x14ac:dyDescent="0.25">
      <c r="A110" s="68">
        <v>18</v>
      </c>
      <c r="B110" s="71" t="s">
        <v>99</v>
      </c>
      <c r="C110" s="66"/>
    </row>
    <row r="111" spans="1:6" x14ac:dyDescent="0.25">
      <c r="A111" s="68">
        <v>19</v>
      </c>
      <c r="B111" s="71" t="s">
        <v>100</v>
      </c>
      <c r="C111" s="66">
        <v>60000</v>
      </c>
    </row>
    <row r="112" spans="1:6" x14ac:dyDescent="0.25">
      <c r="A112" s="68">
        <v>20</v>
      </c>
      <c r="B112" s="71" t="s">
        <v>101</v>
      </c>
      <c r="C112" s="66">
        <v>25960.51</v>
      </c>
    </row>
    <row r="113" spans="1:8" x14ac:dyDescent="0.25">
      <c r="A113" s="70">
        <v>21</v>
      </c>
      <c r="B113" s="71" t="s">
        <v>102</v>
      </c>
      <c r="C113" s="66">
        <v>9942.5400000000009</v>
      </c>
    </row>
    <row r="114" spans="1:8" ht="25.5" x14ac:dyDescent="0.25">
      <c r="A114" s="68">
        <v>22</v>
      </c>
      <c r="B114" s="71" t="s">
        <v>103</v>
      </c>
      <c r="C114" s="66">
        <v>320000</v>
      </c>
    </row>
    <row r="115" spans="1:8" x14ac:dyDescent="0.25">
      <c r="A115" s="70">
        <v>23</v>
      </c>
      <c r="B115" s="14" t="s">
        <v>104</v>
      </c>
      <c r="C115" s="66">
        <v>40000</v>
      </c>
    </row>
    <row r="116" spans="1:8" ht="25.5" x14ac:dyDescent="0.25">
      <c r="A116" s="68">
        <v>24</v>
      </c>
      <c r="B116" s="14" t="s">
        <v>105</v>
      </c>
      <c r="C116" s="66">
        <v>32000</v>
      </c>
    </row>
    <row r="117" spans="1:8" x14ac:dyDescent="0.25">
      <c r="A117" s="70">
        <v>25</v>
      </c>
      <c r="B117" s="14" t="s">
        <v>131</v>
      </c>
      <c r="C117" s="66">
        <v>10000</v>
      </c>
      <c r="F117" s="72"/>
    </row>
    <row r="118" spans="1:8" x14ac:dyDescent="0.25">
      <c r="A118" s="70">
        <v>26</v>
      </c>
      <c r="B118" s="14" t="s">
        <v>106</v>
      </c>
      <c r="C118" s="66">
        <v>19443.18</v>
      </c>
      <c r="E118" s="73"/>
      <c r="F118" s="18"/>
    </row>
    <row r="119" spans="1:8" x14ac:dyDescent="0.25">
      <c r="A119" s="70">
        <v>27</v>
      </c>
      <c r="B119" s="14" t="s">
        <v>107</v>
      </c>
      <c r="C119" s="66">
        <v>10032</v>
      </c>
      <c r="E119" s="19"/>
    </row>
    <row r="120" spans="1:8" ht="25.5" x14ac:dyDescent="0.25">
      <c r="A120" s="70">
        <v>28</v>
      </c>
      <c r="B120" s="14" t="s">
        <v>108</v>
      </c>
      <c r="C120" s="66">
        <v>9273.89</v>
      </c>
    </row>
    <row r="121" spans="1:8" ht="38.25" x14ac:dyDescent="0.25">
      <c r="A121" s="68">
        <v>29</v>
      </c>
      <c r="B121" s="74" t="s">
        <v>109</v>
      </c>
      <c r="C121" s="66">
        <v>20631.009999999998</v>
      </c>
      <c r="H121" s="15"/>
    </row>
    <row r="122" spans="1:8" ht="49.15" customHeight="1" x14ac:dyDescent="0.25">
      <c r="A122" s="75">
        <v>30</v>
      </c>
      <c r="B122" s="76" t="s">
        <v>110</v>
      </c>
      <c r="C122" s="77">
        <v>2085574.28</v>
      </c>
    </row>
    <row r="123" spans="1:8" ht="16.149999999999999" customHeight="1" x14ac:dyDescent="0.25">
      <c r="A123" s="75">
        <v>31</v>
      </c>
      <c r="B123" s="76" t="s">
        <v>135</v>
      </c>
      <c r="C123" s="77">
        <v>219930.19</v>
      </c>
      <c r="E123" s="15" t="s">
        <v>152</v>
      </c>
    </row>
    <row r="124" spans="1:8" s="72" customFormat="1" ht="13.5" thickBot="1" x14ac:dyDescent="0.3">
      <c r="A124" s="10">
        <v>32</v>
      </c>
      <c r="B124" s="48" t="s">
        <v>111</v>
      </c>
      <c r="C124" s="78">
        <v>12620.38</v>
      </c>
      <c r="E124" s="15"/>
      <c r="F124" s="1"/>
    </row>
    <row r="125" spans="1:8" s="18" customFormat="1" ht="13.5" thickBot="1" x14ac:dyDescent="0.3">
      <c r="A125" s="143" t="s">
        <v>22</v>
      </c>
      <c r="B125" s="144"/>
      <c r="C125" s="17">
        <f>SUM(C93:C124)</f>
        <v>19086680.84</v>
      </c>
      <c r="E125" s="72"/>
      <c r="F125" s="1"/>
    </row>
    <row r="126" spans="1:8" ht="15.75" thickBot="1" x14ac:dyDescent="0.3">
      <c r="A126" s="79"/>
      <c r="B126" s="80"/>
      <c r="C126" s="81"/>
    </row>
    <row r="127" spans="1:8" ht="13.5" thickBot="1" x14ac:dyDescent="0.3">
      <c r="A127" s="4"/>
      <c r="B127" s="5" t="s">
        <v>112</v>
      </c>
      <c r="C127" s="6" t="s">
        <v>5</v>
      </c>
    </row>
    <row r="128" spans="1:8" x14ac:dyDescent="0.25">
      <c r="A128" s="10">
        <v>1</v>
      </c>
      <c r="B128" s="8" t="s">
        <v>195</v>
      </c>
      <c r="C128" s="12">
        <v>1166419.8899999999</v>
      </c>
    </row>
    <row r="129" spans="1:6" ht="25.5" x14ac:dyDescent="0.25">
      <c r="A129" s="10">
        <v>2</v>
      </c>
      <c r="B129" s="8" t="s">
        <v>114</v>
      </c>
      <c r="C129" s="12"/>
      <c r="F129" s="72"/>
    </row>
    <row r="130" spans="1:6" ht="25.5" x14ac:dyDescent="0.25">
      <c r="A130" s="10">
        <v>3</v>
      </c>
      <c r="B130" s="8" t="s">
        <v>115</v>
      </c>
      <c r="C130" s="12">
        <v>356757</v>
      </c>
      <c r="E130" s="15" t="s">
        <v>217</v>
      </c>
      <c r="F130" s="72"/>
    </row>
    <row r="131" spans="1:6" x14ac:dyDescent="0.25">
      <c r="A131" s="10">
        <v>4</v>
      </c>
      <c r="B131" s="8" t="s">
        <v>116</v>
      </c>
      <c r="C131" s="12">
        <v>6298.45</v>
      </c>
    </row>
    <row r="132" spans="1:6" x14ac:dyDescent="0.25">
      <c r="A132" s="10">
        <v>5</v>
      </c>
      <c r="B132" s="8" t="s">
        <v>117</v>
      </c>
      <c r="C132" s="12"/>
    </row>
    <row r="133" spans="1:6" x14ac:dyDescent="0.25">
      <c r="A133" s="10">
        <v>6</v>
      </c>
      <c r="B133" s="8" t="s">
        <v>183</v>
      </c>
      <c r="C133" s="12"/>
    </row>
    <row r="134" spans="1:6" ht="13.5" thickBot="1" x14ac:dyDescent="0.3">
      <c r="A134" s="10">
        <v>7</v>
      </c>
      <c r="B134" s="8" t="s">
        <v>184</v>
      </c>
      <c r="C134" s="12"/>
      <c r="E134" s="19"/>
    </row>
    <row r="135" spans="1:6" s="72" customFormat="1" ht="13.5" thickBot="1" x14ac:dyDescent="0.3">
      <c r="A135" s="143" t="s">
        <v>60</v>
      </c>
      <c r="B135" s="144"/>
      <c r="C135" s="17">
        <f>SUBTOTAL(9,C128:C134)</f>
        <v>1529475.3399999999</v>
      </c>
      <c r="E135" s="15"/>
      <c r="F135" s="18"/>
    </row>
    <row r="136" spans="1:6" s="72" customFormat="1" x14ac:dyDescent="0.25">
      <c r="A136" s="1"/>
      <c r="B136" s="2"/>
      <c r="C136" s="1"/>
      <c r="E136" s="15"/>
      <c r="F136" s="1"/>
    </row>
    <row r="137" spans="1:6" ht="13.5" thickBot="1" x14ac:dyDescent="0.3"/>
    <row r="138" spans="1:6" ht="13.5" thickBot="1" x14ac:dyDescent="0.3">
      <c r="A138" s="4" t="s">
        <v>50</v>
      </c>
      <c r="B138" s="5" t="s">
        <v>120</v>
      </c>
      <c r="C138" s="6" t="s">
        <v>5</v>
      </c>
    </row>
    <row r="139" spans="1:6" x14ac:dyDescent="0.25">
      <c r="A139" s="10">
        <v>1</v>
      </c>
      <c r="B139" s="8"/>
      <c r="C139" s="82"/>
    </row>
    <row r="140" spans="1:6" ht="13.5" thickBot="1" x14ac:dyDescent="0.3">
      <c r="A140" s="10"/>
      <c r="B140" s="8"/>
      <c r="C140" s="82"/>
      <c r="E140" s="19"/>
    </row>
    <row r="141" spans="1:6" s="18" customFormat="1" ht="13.5" thickBot="1" x14ac:dyDescent="0.3">
      <c r="A141" s="143" t="s">
        <v>121</v>
      </c>
      <c r="B141" s="144"/>
      <c r="C141" s="17">
        <f>SUM(C139:C140)</f>
        <v>0</v>
      </c>
      <c r="E141" s="15"/>
    </row>
    <row r="142" spans="1:6" ht="15" x14ac:dyDescent="0.25">
      <c r="A142" s="83"/>
      <c r="B142" s="84"/>
      <c r="C142" s="85"/>
    </row>
    <row r="143" spans="1:6" ht="13.5" thickBot="1" x14ac:dyDescent="0.3"/>
    <row r="144" spans="1:6" ht="13.5" thickBot="1" x14ac:dyDescent="0.3">
      <c r="A144" s="4" t="s">
        <v>61</v>
      </c>
      <c r="B144" s="5" t="s">
        <v>122</v>
      </c>
      <c r="C144" s="6" t="s">
        <v>5</v>
      </c>
    </row>
    <row r="145" spans="1:6" x14ac:dyDescent="0.25">
      <c r="A145" s="43">
        <v>1</v>
      </c>
      <c r="B145" s="44" t="s">
        <v>123</v>
      </c>
      <c r="C145" s="86">
        <v>5104355</v>
      </c>
    </row>
    <row r="146" spans="1:6" ht="13.5" thickBot="1" x14ac:dyDescent="0.3">
      <c r="A146" s="47"/>
      <c r="B146" s="87"/>
      <c r="C146" s="88"/>
    </row>
    <row r="147" spans="1:6" s="18" customFormat="1" x14ac:dyDescent="0.25">
      <c r="A147" s="141" t="s">
        <v>68</v>
      </c>
      <c r="B147" s="142"/>
      <c r="C147" s="89">
        <f>SUM(C145:C146)</f>
        <v>5104355</v>
      </c>
      <c r="E147" s="19"/>
      <c r="F147" s="1"/>
    </row>
    <row r="148" spans="1:6" ht="15" x14ac:dyDescent="0.25">
      <c r="A148" s="90"/>
      <c r="B148" s="91" t="s">
        <v>23</v>
      </c>
      <c r="C148" s="92"/>
      <c r="F148" s="18"/>
    </row>
    <row r="149" spans="1:6" ht="13.5" thickBot="1" x14ac:dyDescent="0.3">
      <c r="A149" s="25"/>
      <c r="B149" s="93"/>
      <c r="C149" s="94"/>
    </row>
    <row r="150" spans="1:6" ht="13.5" thickBot="1" x14ac:dyDescent="0.3"/>
    <row r="151" spans="1:6" ht="13.5" thickBot="1" x14ac:dyDescent="0.3">
      <c r="A151" s="4" t="s">
        <v>64</v>
      </c>
      <c r="B151" s="5" t="s">
        <v>124</v>
      </c>
      <c r="C151" s="6" t="s">
        <v>5</v>
      </c>
    </row>
    <row r="152" spans="1:6" x14ac:dyDescent="0.25">
      <c r="A152" s="10"/>
      <c r="B152" s="44"/>
      <c r="C152" s="12"/>
    </row>
    <row r="153" spans="1:6" ht="13.5" thickBot="1" x14ac:dyDescent="0.3">
      <c r="A153" s="10"/>
      <c r="B153" s="8"/>
      <c r="C153" s="12"/>
    </row>
    <row r="154" spans="1:6" s="18" customFormat="1" ht="13.5" thickBot="1" x14ac:dyDescent="0.3">
      <c r="A154" s="143" t="s">
        <v>22</v>
      </c>
      <c r="B154" s="144"/>
      <c r="C154" s="17">
        <f>SUM(C152:C153)</f>
        <v>0</v>
      </c>
      <c r="E154" s="15"/>
      <c r="F154" s="1"/>
    </row>
  </sheetData>
  <mergeCells count="14">
    <mergeCell ref="A66:B66"/>
    <mergeCell ref="A1:C1"/>
    <mergeCell ref="A2:C2"/>
    <mergeCell ref="A3:C3"/>
    <mergeCell ref="A25:B25"/>
    <mergeCell ref="A55:B55"/>
    <mergeCell ref="A147:B147"/>
    <mergeCell ref="A154:B154"/>
    <mergeCell ref="A70:B70"/>
    <mergeCell ref="A79:B79"/>
    <mergeCell ref="A84:B84"/>
    <mergeCell ref="A125:B125"/>
    <mergeCell ref="A135:B135"/>
    <mergeCell ref="A141:B141"/>
  </mergeCells>
  <hyperlinks>
    <hyperlink ref="A88" r:id="rId1"/>
  </hyperlinks>
  <pageMargins left="0.94488188976377963" right="0.15748031496062992" top="0.39370078740157483" bottom="0.39370078740157483" header="0" footer="0"/>
  <pageSetup paperSize="9" scale="77" orientation="portrait" r:id="rId2"/>
  <headerFooter alignWithMargins="0"/>
  <rowBreaks count="2" manualBreakCount="2">
    <brk id="70" max="16383" man="1"/>
    <brk id="1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view="pageBreakPreview" topLeftCell="A98" zoomScale="85" zoomScaleNormal="85" zoomScaleSheetLayoutView="85" workbookViewId="0">
      <selection activeCell="A118" sqref="A118:B118"/>
    </sheetView>
  </sheetViews>
  <sheetFormatPr defaultColWidth="25.140625" defaultRowHeight="12.75" x14ac:dyDescent="0.25"/>
  <cols>
    <col min="1" max="1" width="7.7109375" style="1" customWidth="1"/>
    <col min="2" max="2" width="75.85546875" style="2" customWidth="1"/>
    <col min="3" max="3" width="18.5703125" style="1" customWidth="1"/>
    <col min="4" max="4" width="2.140625" style="1" customWidth="1"/>
    <col min="5" max="5" width="26.5703125" style="15" customWidth="1"/>
    <col min="6" max="255" width="25.140625" style="1"/>
    <col min="256" max="256" width="12.7109375" style="1" customWidth="1"/>
    <col min="257" max="257" width="71" style="1" customWidth="1"/>
    <col min="258" max="258" width="18.5703125" style="1" customWidth="1"/>
    <col min="259" max="511" width="25.140625" style="1"/>
    <col min="512" max="512" width="12.7109375" style="1" customWidth="1"/>
    <col min="513" max="513" width="71" style="1" customWidth="1"/>
    <col min="514" max="514" width="18.5703125" style="1" customWidth="1"/>
    <col min="515" max="767" width="25.140625" style="1"/>
    <col min="768" max="768" width="12.7109375" style="1" customWidth="1"/>
    <col min="769" max="769" width="71" style="1" customWidth="1"/>
    <col min="770" max="770" width="18.5703125" style="1" customWidth="1"/>
    <col min="771" max="1023" width="25.140625" style="1"/>
    <col min="1024" max="1024" width="12.7109375" style="1" customWidth="1"/>
    <col min="1025" max="1025" width="71" style="1" customWidth="1"/>
    <col min="1026" max="1026" width="18.5703125" style="1" customWidth="1"/>
    <col min="1027" max="1279" width="25.140625" style="1"/>
    <col min="1280" max="1280" width="12.7109375" style="1" customWidth="1"/>
    <col min="1281" max="1281" width="71" style="1" customWidth="1"/>
    <col min="1282" max="1282" width="18.5703125" style="1" customWidth="1"/>
    <col min="1283" max="1535" width="25.140625" style="1"/>
    <col min="1536" max="1536" width="12.7109375" style="1" customWidth="1"/>
    <col min="1537" max="1537" width="71" style="1" customWidth="1"/>
    <col min="1538" max="1538" width="18.5703125" style="1" customWidth="1"/>
    <col min="1539" max="1791" width="25.140625" style="1"/>
    <col min="1792" max="1792" width="12.7109375" style="1" customWidth="1"/>
    <col min="1793" max="1793" width="71" style="1" customWidth="1"/>
    <col min="1794" max="1794" width="18.5703125" style="1" customWidth="1"/>
    <col min="1795" max="2047" width="25.140625" style="1"/>
    <col min="2048" max="2048" width="12.7109375" style="1" customWidth="1"/>
    <col min="2049" max="2049" width="71" style="1" customWidth="1"/>
    <col min="2050" max="2050" width="18.5703125" style="1" customWidth="1"/>
    <col min="2051" max="2303" width="25.140625" style="1"/>
    <col min="2304" max="2304" width="12.7109375" style="1" customWidth="1"/>
    <col min="2305" max="2305" width="71" style="1" customWidth="1"/>
    <col min="2306" max="2306" width="18.5703125" style="1" customWidth="1"/>
    <col min="2307" max="2559" width="25.140625" style="1"/>
    <col min="2560" max="2560" width="12.7109375" style="1" customWidth="1"/>
    <col min="2561" max="2561" width="71" style="1" customWidth="1"/>
    <col min="2562" max="2562" width="18.5703125" style="1" customWidth="1"/>
    <col min="2563" max="2815" width="25.140625" style="1"/>
    <col min="2816" max="2816" width="12.7109375" style="1" customWidth="1"/>
    <col min="2817" max="2817" width="71" style="1" customWidth="1"/>
    <col min="2818" max="2818" width="18.5703125" style="1" customWidth="1"/>
    <col min="2819" max="3071" width="25.140625" style="1"/>
    <col min="3072" max="3072" width="12.7109375" style="1" customWidth="1"/>
    <col min="3073" max="3073" width="71" style="1" customWidth="1"/>
    <col min="3074" max="3074" width="18.5703125" style="1" customWidth="1"/>
    <col min="3075" max="3327" width="25.140625" style="1"/>
    <col min="3328" max="3328" width="12.7109375" style="1" customWidth="1"/>
    <col min="3329" max="3329" width="71" style="1" customWidth="1"/>
    <col min="3330" max="3330" width="18.5703125" style="1" customWidth="1"/>
    <col min="3331" max="3583" width="25.140625" style="1"/>
    <col min="3584" max="3584" width="12.7109375" style="1" customWidth="1"/>
    <col min="3585" max="3585" width="71" style="1" customWidth="1"/>
    <col min="3586" max="3586" width="18.5703125" style="1" customWidth="1"/>
    <col min="3587" max="3839" width="25.140625" style="1"/>
    <col min="3840" max="3840" width="12.7109375" style="1" customWidth="1"/>
    <col min="3841" max="3841" width="71" style="1" customWidth="1"/>
    <col min="3842" max="3842" width="18.5703125" style="1" customWidth="1"/>
    <col min="3843" max="4095" width="25.140625" style="1"/>
    <col min="4096" max="4096" width="12.7109375" style="1" customWidth="1"/>
    <col min="4097" max="4097" width="71" style="1" customWidth="1"/>
    <col min="4098" max="4098" width="18.5703125" style="1" customWidth="1"/>
    <col min="4099" max="4351" width="25.140625" style="1"/>
    <col min="4352" max="4352" width="12.7109375" style="1" customWidth="1"/>
    <col min="4353" max="4353" width="71" style="1" customWidth="1"/>
    <col min="4354" max="4354" width="18.5703125" style="1" customWidth="1"/>
    <col min="4355" max="4607" width="25.140625" style="1"/>
    <col min="4608" max="4608" width="12.7109375" style="1" customWidth="1"/>
    <col min="4609" max="4609" width="71" style="1" customWidth="1"/>
    <col min="4610" max="4610" width="18.5703125" style="1" customWidth="1"/>
    <col min="4611" max="4863" width="25.140625" style="1"/>
    <col min="4864" max="4864" width="12.7109375" style="1" customWidth="1"/>
    <col min="4865" max="4865" width="71" style="1" customWidth="1"/>
    <col min="4866" max="4866" width="18.5703125" style="1" customWidth="1"/>
    <col min="4867" max="5119" width="25.140625" style="1"/>
    <col min="5120" max="5120" width="12.7109375" style="1" customWidth="1"/>
    <col min="5121" max="5121" width="71" style="1" customWidth="1"/>
    <col min="5122" max="5122" width="18.5703125" style="1" customWidth="1"/>
    <col min="5123" max="5375" width="25.140625" style="1"/>
    <col min="5376" max="5376" width="12.7109375" style="1" customWidth="1"/>
    <col min="5377" max="5377" width="71" style="1" customWidth="1"/>
    <col min="5378" max="5378" width="18.5703125" style="1" customWidth="1"/>
    <col min="5379" max="5631" width="25.140625" style="1"/>
    <col min="5632" max="5632" width="12.7109375" style="1" customWidth="1"/>
    <col min="5633" max="5633" width="71" style="1" customWidth="1"/>
    <col min="5634" max="5634" width="18.5703125" style="1" customWidth="1"/>
    <col min="5635" max="5887" width="25.140625" style="1"/>
    <col min="5888" max="5888" width="12.7109375" style="1" customWidth="1"/>
    <col min="5889" max="5889" width="71" style="1" customWidth="1"/>
    <col min="5890" max="5890" width="18.5703125" style="1" customWidth="1"/>
    <col min="5891" max="6143" width="25.140625" style="1"/>
    <col min="6144" max="6144" width="12.7109375" style="1" customWidth="1"/>
    <col min="6145" max="6145" width="71" style="1" customWidth="1"/>
    <col min="6146" max="6146" width="18.5703125" style="1" customWidth="1"/>
    <col min="6147" max="6399" width="25.140625" style="1"/>
    <col min="6400" max="6400" width="12.7109375" style="1" customWidth="1"/>
    <col min="6401" max="6401" width="71" style="1" customWidth="1"/>
    <col min="6402" max="6402" width="18.5703125" style="1" customWidth="1"/>
    <col min="6403" max="6655" width="25.140625" style="1"/>
    <col min="6656" max="6656" width="12.7109375" style="1" customWidth="1"/>
    <col min="6657" max="6657" width="71" style="1" customWidth="1"/>
    <col min="6658" max="6658" width="18.5703125" style="1" customWidth="1"/>
    <col min="6659" max="6911" width="25.140625" style="1"/>
    <col min="6912" max="6912" width="12.7109375" style="1" customWidth="1"/>
    <col min="6913" max="6913" width="71" style="1" customWidth="1"/>
    <col min="6914" max="6914" width="18.5703125" style="1" customWidth="1"/>
    <col min="6915" max="7167" width="25.140625" style="1"/>
    <col min="7168" max="7168" width="12.7109375" style="1" customWidth="1"/>
    <col min="7169" max="7169" width="71" style="1" customWidth="1"/>
    <col min="7170" max="7170" width="18.5703125" style="1" customWidth="1"/>
    <col min="7171" max="7423" width="25.140625" style="1"/>
    <col min="7424" max="7424" width="12.7109375" style="1" customWidth="1"/>
    <col min="7425" max="7425" width="71" style="1" customWidth="1"/>
    <col min="7426" max="7426" width="18.5703125" style="1" customWidth="1"/>
    <col min="7427" max="7679" width="25.140625" style="1"/>
    <col min="7680" max="7680" width="12.7109375" style="1" customWidth="1"/>
    <col min="7681" max="7681" width="71" style="1" customWidth="1"/>
    <col min="7682" max="7682" width="18.5703125" style="1" customWidth="1"/>
    <col min="7683" max="7935" width="25.140625" style="1"/>
    <col min="7936" max="7936" width="12.7109375" style="1" customWidth="1"/>
    <col min="7937" max="7937" width="71" style="1" customWidth="1"/>
    <col min="7938" max="7938" width="18.5703125" style="1" customWidth="1"/>
    <col min="7939" max="8191" width="25.140625" style="1"/>
    <col min="8192" max="8192" width="12.7109375" style="1" customWidth="1"/>
    <col min="8193" max="8193" width="71" style="1" customWidth="1"/>
    <col min="8194" max="8194" width="18.5703125" style="1" customWidth="1"/>
    <col min="8195" max="8447" width="25.140625" style="1"/>
    <col min="8448" max="8448" width="12.7109375" style="1" customWidth="1"/>
    <col min="8449" max="8449" width="71" style="1" customWidth="1"/>
    <col min="8450" max="8450" width="18.5703125" style="1" customWidth="1"/>
    <col min="8451" max="8703" width="25.140625" style="1"/>
    <col min="8704" max="8704" width="12.7109375" style="1" customWidth="1"/>
    <col min="8705" max="8705" width="71" style="1" customWidth="1"/>
    <col min="8706" max="8706" width="18.5703125" style="1" customWidth="1"/>
    <col min="8707" max="8959" width="25.140625" style="1"/>
    <col min="8960" max="8960" width="12.7109375" style="1" customWidth="1"/>
    <col min="8961" max="8961" width="71" style="1" customWidth="1"/>
    <col min="8962" max="8962" width="18.5703125" style="1" customWidth="1"/>
    <col min="8963" max="9215" width="25.140625" style="1"/>
    <col min="9216" max="9216" width="12.7109375" style="1" customWidth="1"/>
    <col min="9217" max="9217" width="71" style="1" customWidth="1"/>
    <col min="9218" max="9218" width="18.5703125" style="1" customWidth="1"/>
    <col min="9219" max="9471" width="25.140625" style="1"/>
    <col min="9472" max="9472" width="12.7109375" style="1" customWidth="1"/>
    <col min="9473" max="9473" width="71" style="1" customWidth="1"/>
    <col min="9474" max="9474" width="18.5703125" style="1" customWidth="1"/>
    <col min="9475" max="9727" width="25.140625" style="1"/>
    <col min="9728" max="9728" width="12.7109375" style="1" customWidth="1"/>
    <col min="9729" max="9729" width="71" style="1" customWidth="1"/>
    <col min="9730" max="9730" width="18.5703125" style="1" customWidth="1"/>
    <col min="9731" max="9983" width="25.140625" style="1"/>
    <col min="9984" max="9984" width="12.7109375" style="1" customWidth="1"/>
    <col min="9985" max="9985" width="71" style="1" customWidth="1"/>
    <col min="9986" max="9986" width="18.5703125" style="1" customWidth="1"/>
    <col min="9987" max="10239" width="25.140625" style="1"/>
    <col min="10240" max="10240" width="12.7109375" style="1" customWidth="1"/>
    <col min="10241" max="10241" width="71" style="1" customWidth="1"/>
    <col min="10242" max="10242" width="18.5703125" style="1" customWidth="1"/>
    <col min="10243" max="10495" width="25.140625" style="1"/>
    <col min="10496" max="10496" width="12.7109375" style="1" customWidth="1"/>
    <col min="10497" max="10497" width="71" style="1" customWidth="1"/>
    <col min="10498" max="10498" width="18.5703125" style="1" customWidth="1"/>
    <col min="10499" max="10751" width="25.140625" style="1"/>
    <col min="10752" max="10752" width="12.7109375" style="1" customWidth="1"/>
    <col min="10753" max="10753" width="71" style="1" customWidth="1"/>
    <col min="10754" max="10754" width="18.5703125" style="1" customWidth="1"/>
    <col min="10755" max="11007" width="25.140625" style="1"/>
    <col min="11008" max="11008" width="12.7109375" style="1" customWidth="1"/>
    <col min="11009" max="11009" width="71" style="1" customWidth="1"/>
    <col min="11010" max="11010" width="18.5703125" style="1" customWidth="1"/>
    <col min="11011" max="11263" width="25.140625" style="1"/>
    <col min="11264" max="11264" width="12.7109375" style="1" customWidth="1"/>
    <col min="11265" max="11265" width="71" style="1" customWidth="1"/>
    <col min="11266" max="11266" width="18.5703125" style="1" customWidth="1"/>
    <col min="11267" max="11519" width="25.140625" style="1"/>
    <col min="11520" max="11520" width="12.7109375" style="1" customWidth="1"/>
    <col min="11521" max="11521" width="71" style="1" customWidth="1"/>
    <col min="11522" max="11522" width="18.5703125" style="1" customWidth="1"/>
    <col min="11523" max="11775" width="25.140625" style="1"/>
    <col min="11776" max="11776" width="12.7109375" style="1" customWidth="1"/>
    <col min="11777" max="11777" width="71" style="1" customWidth="1"/>
    <col min="11778" max="11778" width="18.5703125" style="1" customWidth="1"/>
    <col min="11779" max="12031" width="25.140625" style="1"/>
    <col min="12032" max="12032" width="12.7109375" style="1" customWidth="1"/>
    <col min="12033" max="12033" width="71" style="1" customWidth="1"/>
    <col min="12034" max="12034" width="18.5703125" style="1" customWidth="1"/>
    <col min="12035" max="12287" width="25.140625" style="1"/>
    <col min="12288" max="12288" width="12.7109375" style="1" customWidth="1"/>
    <col min="12289" max="12289" width="71" style="1" customWidth="1"/>
    <col min="12290" max="12290" width="18.5703125" style="1" customWidth="1"/>
    <col min="12291" max="12543" width="25.140625" style="1"/>
    <col min="12544" max="12544" width="12.7109375" style="1" customWidth="1"/>
    <col min="12545" max="12545" width="71" style="1" customWidth="1"/>
    <col min="12546" max="12546" width="18.5703125" style="1" customWidth="1"/>
    <col min="12547" max="12799" width="25.140625" style="1"/>
    <col min="12800" max="12800" width="12.7109375" style="1" customWidth="1"/>
    <col min="12801" max="12801" width="71" style="1" customWidth="1"/>
    <col min="12802" max="12802" width="18.5703125" style="1" customWidth="1"/>
    <col min="12803" max="13055" width="25.140625" style="1"/>
    <col min="13056" max="13056" width="12.7109375" style="1" customWidth="1"/>
    <col min="13057" max="13057" width="71" style="1" customWidth="1"/>
    <col min="13058" max="13058" width="18.5703125" style="1" customWidth="1"/>
    <col min="13059" max="13311" width="25.140625" style="1"/>
    <col min="13312" max="13312" width="12.7109375" style="1" customWidth="1"/>
    <col min="13313" max="13313" width="71" style="1" customWidth="1"/>
    <col min="13314" max="13314" width="18.5703125" style="1" customWidth="1"/>
    <col min="13315" max="13567" width="25.140625" style="1"/>
    <col min="13568" max="13568" width="12.7109375" style="1" customWidth="1"/>
    <col min="13569" max="13569" width="71" style="1" customWidth="1"/>
    <col min="13570" max="13570" width="18.5703125" style="1" customWidth="1"/>
    <col min="13571" max="13823" width="25.140625" style="1"/>
    <col min="13824" max="13824" width="12.7109375" style="1" customWidth="1"/>
    <col min="13825" max="13825" width="71" style="1" customWidth="1"/>
    <col min="13826" max="13826" width="18.5703125" style="1" customWidth="1"/>
    <col min="13827" max="14079" width="25.140625" style="1"/>
    <col min="14080" max="14080" width="12.7109375" style="1" customWidth="1"/>
    <col min="14081" max="14081" width="71" style="1" customWidth="1"/>
    <col min="14082" max="14082" width="18.5703125" style="1" customWidth="1"/>
    <col min="14083" max="14335" width="25.140625" style="1"/>
    <col min="14336" max="14336" width="12.7109375" style="1" customWidth="1"/>
    <col min="14337" max="14337" width="71" style="1" customWidth="1"/>
    <col min="14338" max="14338" width="18.5703125" style="1" customWidth="1"/>
    <col min="14339" max="14591" width="25.140625" style="1"/>
    <col min="14592" max="14592" width="12.7109375" style="1" customWidth="1"/>
    <col min="14593" max="14593" width="71" style="1" customWidth="1"/>
    <col min="14594" max="14594" width="18.5703125" style="1" customWidth="1"/>
    <col min="14595" max="14847" width="25.140625" style="1"/>
    <col min="14848" max="14848" width="12.7109375" style="1" customWidth="1"/>
    <col min="14849" max="14849" width="71" style="1" customWidth="1"/>
    <col min="14850" max="14850" width="18.5703125" style="1" customWidth="1"/>
    <col min="14851" max="15103" width="25.140625" style="1"/>
    <col min="15104" max="15104" width="12.7109375" style="1" customWidth="1"/>
    <col min="15105" max="15105" width="71" style="1" customWidth="1"/>
    <col min="15106" max="15106" width="18.5703125" style="1" customWidth="1"/>
    <col min="15107" max="15359" width="25.140625" style="1"/>
    <col min="15360" max="15360" width="12.7109375" style="1" customWidth="1"/>
    <col min="15361" max="15361" width="71" style="1" customWidth="1"/>
    <col min="15362" max="15362" width="18.5703125" style="1" customWidth="1"/>
    <col min="15363" max="15615" width="25.140625" style="1"/>
    <col min="15616" max="15616" width="12.7109375" style="1" customWidth="1"/>
    <col min="15617" max="15617" width="71" style="1" customWidth="1"/>
    <col min="15618" max="15618" width="18.5703125" style="1" customWidth="1"/>
    <col min="15619" max="15871" width="25.140625" style="1"/>
    <col min="15872" max="15872" width="12.7109375" style="1" customWidth="1"/>
    <col min="15873" max="15873" width="71" style="1" customWidth="1"/>
    <col min="15874" max="15874" width="18.5703125" style="1" customWidth="1"/>
    <col min="15875" max="16127" width="25.140625" style="1"/>
    <col min="16128" max="16128" width="12.7109375" style="1" customWidth="1"/>
    <col min="16129" max="16129" width="71" style="1" customWidth="1"/>
    <col min="16130" max="16130" width="18.5703125" style="1" customWidth="1"/>
    <col min="16131" max="16384" width="25.140625" style="1"/>
  </cols>
  <sheetData>
    <row r="1" spans="1:3" ht="15.75" x14ac:dyDescent="0.25">
      <c r="A1" s="147" t="s">
        <v>0</v>
      </c>
      <c r="B1" s="147"/>
      <c r="C1" s="147"/>
    </row>
    <row r="2" spans="1:3" ht="15.75" x14ac:dyDescent="0.25">
      <c r="A2" s="147" t="s">
        <v>1</v>
      </c>
      <c r="B2" s="147"/>
      <c r="C2" s="147"/>
    </row>
    <row r="3" spans="1:3" ht="15.75" x14ac:dyDescent="0.25">
      <c r="A3" s="147" t="s">
        <v>222</v>
      </c>
      <c r="B3" s="147"/>
      <c r="C3" s="147"/>
    </row>
    <row r="4" spans="1:3" ht="5.45" customHeight="1" x14ac:dyDescent="0.25"/>
    <row r="5" spans="1:3" ht="15" x14ac:dyDescent="0.25">
      <c r="A5" s="3" t="s">
        <v>2</v>
      </c>
    </row>
    <row r="6" spans="1:3" ht="7.15" customHeight="1" thickBot="1" x14ac:dyDescent="0.3"/>
    <row r="7" spans="1:3" ht="13.5" thickBot="1" x14ac:dyDescent="0.3">
      <c r="A7" s="4" t="s">
        <v>3</v>
      </c>
      <c r="B7" s="5" t="s">
        <v>4</v>
      </c>
      <c r="C7" s="6" t="s">
        <v>5</v>
      </c>
    </row>
    <row r="8" spans="1:3" x14ac:dyDescent="0.25">
      <c r="A8" s="7">
        <v>1</v>
      </c>
      <c r="B8" s="8" t="s">
        <v>6</v>
      </c>
      <c r="C8" s="9">
        <v>2265437.0299999998</v>
      </c>
    </row>
    <row r="9" spans="1:3" x14ac:dyDescent="0.25">
      <c r="A9" s="10">
        <v>2</v>
      </c>
      <c r="B9" s="11" t="s">
        <v>7</v>
      </c>
      <c r="C9" s="12">
        <v>302000</v>
      </c>
    </row>
    <row r="10" spans="1:3" x14ac:dyDescent="0.25">
      <c r="A10" s="10">
        <v>3</v>
      </c>
      <c r="B10" s="11" t="s">
        <v>9</v>
      </c>
      <c r="C10" s="12">
        <v>262088</v>
      </c>
    </row>
    <row r="11" spans="1:3" x14ac:dyDescent="0.25">
      <c r="A11" s="7">
        <v>4</v>
      </c>
      <c r="B11" s="11" t="s">
        <v>12</v>
      </c>
      <c r="C11" s="12">
        <v>362976.78</v>
      </c>
    </row>
    <row r="12" spans="1:3" x14ac:dyDescent="0.25">
      <c r="A12" s="7">
        <v>5</v>
      </c>
      <c r="B12" s="11" t="s">
        <v>14</v>
      </c>
      <c r="C12" s="12">
        <v>4888</v>
      </c>
    </row>
    <row r="13" spans="1:3" x14ac:dyDescent="0.25">
      <c r="A13" s="10">
        <v>6</v>
      </c>
      <c r="B13" s="14" t="s">
        <v>15</v>
      </c>
      <c r="C13" s="12">
        <v>481816</v>
      </c>
    </row>
    <row r="14" spans="1:3" x14ac:dyDescent="0.25">
      <c r="A14" s="7">
        <v>7</v>
      </c>
      <c r="B14" s="11" t="s">
        <v>16</v>
      </c>
      <c r="C14" s="12">
        <v>2120112.96</v>
      </c>
    </row>
    <row r="15" spans="1:3" x14ac:dyDescent="0.25">
      <c r="A15" s="10">
        <v>8</v>
      </c>
      <c r="B15" s="11" t="s">
        <v>17</v>
      </c>
      <c r="C15" s="16">
        <v>503710.65</v>
      </c>
    </row>
    <row r="16" spans="1:3" x14ac:dyDescent="0.25">
      <c r="A16" s="7">
        <v>9</v>
      </c>
      <c r="B16" s="11" t="s">
        <v>18</v>
      </c>
      <c r="C16" s="16">
        <v>514293.36</v>
      </c>
    </row>
    <row r="17" spans="1:5" x14ac:dyDescent="0.25">
      <c r="A17" s="10">
        <v>10</v>
      </c>
      <c r="B17" s="11" t="s">
        <v>19</v>
      </c>
      <c r="C17" s="12">
        <v>43087.18</v>
      </c>
    </row>
    <row r="18" spans="1:5" x14ac:dyDescent="0.25">
      <c r="A18" s="10">
        <v>11</v>
      </c>
      <c r="B18" s="11" t="s">
        <v>126</v>
      </c>
      <c r="C18" s="12">
        <v>23082.6</v>
      </c>
    </row>
    <row r="19" spans="1:5" x14ac:dyDescent="0.25">
      <c r="A19" s="10">
        <v>12</v>
      </c>
      <c r="B19" s="11" t="s">
        <v>20</v>
      </c>
      <c r="C19" s="12">
        <v>50</v>
      </c>
    </row>
    <row r="20" spans="1:5" ht="13.5" thickBot="1" x14ac:dyDescent="0.3">
      <c r="A20" s="10">
        <v>13</v>
      </c>
      <c r="B20" s="11" t="s">
        <v>21</v>
      </c>
      <c r="C20" s="12">
        <v>233720.49</v>
      </c>
    </row>
    <row r="21" spans="1:5" s="18" customFormat="1" ht="13.5" thickBot="1" x14ac:dyDescent="0.3">
      <c r="A21" s="143" t="s">
        <v>22</v>
      </c>
      <c r="B21" s="144"/>
      <c r="C21" s="17">
        <f>SUM(C8:C20)</f>
        <v>7117263.0499999998</v>
      </c>
      <c r="E21" s="19"/>
    </row>
    <row r="22" spans="1:5" s="23" customFormat="1" ht="15" x14ac:dyDescent="0.25">
      <c r="A22" s="20"/>
      <c r="B22" s="21" t="s">
        <v>23</v>
      </c>
      <c r="C22" s="22"/>
      <c r="E22" s="24"/>
    </row>
    <row r="23" spans="1:5" ht="13.5" thickBot="1" x14ac:dyDescent="0.3">
      <c r="A23" s="25"/>
      <c r="B23" s="26" t="s">
        <v>24</v>
      </c>
      <c r="C23" s="27" t="s">
        <v>5</v>
      </c>
    </row>
    <row r="24" spans="1:5" x14ac:dyDescent="0.25">
      <c r="A24" s="119">
        <v>1</v>
      </c>
      <c r="B24" s="44" t="s">
        <v>25</v>
      </c>
      <c r="C24" s="120">
        <v>25350</v>
      </c>
    </row>
    <row r="25" spans="1:5" x14ac:dyDescent="0.25">
      <c r="A25" s="125">
        <v>2</v>
      </c>
      <c r="B25" s="8" t="s">
        <v>213</v>
      </c>
      <c r="C25" s="126">
        <v>137989.20000000001</v>
      </c>
    </row>
    <row r="26" spans="1:5" x14ac:dyDescent="0.25">
      <c r="A26" s="28">
        <v>3</v>
      </c>
      <c r="B26" s="11" t="s">
        <v>26</v>
      </c>
      <c r="C26" s="29">
        <v>152552.85</v>
      </c>
    </row>
    <row r="27" spans="1:5" x14ac:dyDescent="0.25">
      <c r="A27" s="28">
        <v>4</v>
      </c>
      <c r="B27" s="11" t="s">
        <v>27</v>
      </c>
      <c r="C27" s="29">
        <v>17504.55</v>
      </c>
    </row>
    <row r="28" spans="1:5" x14ac:dyDescent="0.25">
      <c r="A28" s="28">
        <v>5</v>
      </c>
      <c r="B28" s="30" t="s">
        <v>28</v>
      </c>
      <c r="C28" s="31">
        <v>242191.15</v>
      </c>
    </row>
    <row r="29" spans="1:5" x14ac:dyDescent="0.25">
      <c r="A29" s="28">
        <v>6</v>
      </c>
      <c r="B29" s="30" t="s">
        <v>29</v>
      </c>
      <c r="C29" s="31">
        <v>110823.25</v>
      </c>
    </row>
    <row r="30" spans="1:5" x14ac:dyDescent="0.25">
      <c r="A30" s="28">
        <v>7</v>
      </c>
      <c r="B30" s="30" t="s">
        <v>30</v>
      </c>
      <c r="C30" s="31">
        <v>102947</v>
      </c>
    </row>
    <row r="31" spans="1:5" x14ac:dyDescent="0.25">
      <c r="A31" s="28">
        <v>8</v>
      </c>
      <c r="B31" s="30" t="s">
        <v>31</v>
      </c>
      <c r="C31" s="31">
        <v>405175.1</v>
      </c>
    </row>
    <row r="32" spans="1:5" x14ac:dyDescent="0.25">
      <c r="A32" s="28">
        <v>9</v>
      </c>
      <c r="B32" s="30" t="s">
        <v>32</v>
      </c>
      <c r="C32" s="31">
        <v>190023</v>
      </c>
    </row>
    <row r="33" spans="1:3" x14ac:dyDescent="0.25">
      <c r="A33" s="28">
        <v>10</v>
      </c>
      <c r="B33" s="30" t="s">
        <v>33</v>
      </c>
      <c r="C33" s="31">
        <v>145859.92000000001</v>
      </c>
    </row>
    <row r="34" spans="1:3" ht="25.5" x14ac:dyDescent="0.25">
      <c r="A34" s="28">
        <v>11</v>
      </c>
      <c r="B34" s="30" t="s">
        <v>34</v>
      </c>
      <c r="C34" s="31">
        <v>31080.5</v>
      </c>
    </row>
    <row r="35" spans="1:3" x14ac:dyDescent="0.25">
      <c r="A35" s="28">
        <v>12</v>
      </c>
      <c r="B35" s="30" t="s">
        <v>35</v>
      </c>
      <c r="C35" s="31">
        <v>10520</v>
      </c>
    </row>
    <row r="36" spans="1:3" x14ac:dyDescent="0.25">
      <c r="A36" s="28">
        <v>13</v>
      </c>
      <c r="B36" s="30" t="s">
        <v>36</v>
      </c>
      <c r="C36" s="31">
        <v>21882</v>
      </c>
    </row>
    <row r="37" spans="1:3" x14ac:dyDescent="0.25">
      <c r="A37" s="28">
        <v>14</v>
      </c>
      <c r="B37" s="30" t="s">
        <v>37</v>
      </c>
      <c r="C37" s="31">
        <v>29436.25</v>
      </c>
    </row>
    <row r="38" spans="1:3" x14ac:dyDescent="0.25">
      <c r="A38" s="28">
        <v>15</v>
      </c>
      <c r="B38" s="30" t="s">
        <v>39</v>
      </c>
      <c r="C38" s="31">
        <v>10304</v>
      </c>
    </row>
    <row r="39" spans="1:3" x14ac:dyDescent="0.25">
      <c r="A39" s="28">
        <v>16</v>
      </c>
      <c r="B39" s="30" t="s">
        <v>40</v>
      </c>
      <c r="C39" s="31">
        <v>164840</v>
      </c>
    </row>
    <row r="40" spans="1:3" x14ac:dyDescent="0.25">
      <c r="A40" s="28">
        <v>17</v>
      </c>
      <c r="B40" s="30" t="s">
        <v>41</v>
      </c>
      <c r="C40" s="31">
        <v>17150</v>
      </c>
    </row>
    <row r="41" spans="1:3" x14ac:dyDescent="0.25">
      <c r="A41" s="28">
        <v>18</v>
      </c>
      <c r="B41" s="30" t="s">
        <v>42</v>
      </c>
      <c r="C41" s="31">
        <v>231388.25</v>
      </c>
    </row>
    <row r="42" spans="1:3" x14ac:dyDescent="0.25">
      <c r="A42" s="28">
        <v>19</v>
      </c>
      <c r="B42" s="32" t="s">
        <v>43</v>
      </c>
      <c r="C42" s="31">
        <v>94125.55</v>
      </c>
    </row>
    <row r="43" spans="1:3" x14ac:dyDescent="0.25">
      <c r="A43" s="28">
        <v>20</v>
      </c>
      <c r="B43" s="30" t="s">
        <v>44</v>
      </c>
      <c r="C43" s="31">
        <v>21360</v>
      </c>
    </row>
    <row r="44" spans="1:3" x14ac:dyDescent="0.25">
      <c r="A44" s="28">
        <v>21</v>
      </c>
      <c r="B44" s="30" t="s">
        <v>45</v>
      </c>
      <c r="C44" s="31">
        <v>109560.2</v>
      </c>
    </row>
    <row r="45" spans="1:3" x14ac:dyDescent="0.25">
      <c r="A45" s="28">
        <v>22</v>
      </c>
      <c r="B45" s="30" t="s">
        <v>46</v>
      </c>
      <c r="C45" s="31">
        <v>93.5</v>
      </c>
    </row>
    <row r="46" spans="1:3" x14ac:dyDescent="0.25">
      <c r="A46" s="28">
        <v>23</v>
      </c>
      <c r="B46" s="30" t="s">
        <v>47</v>
      </c>
      <c r="C46" s="31">
        <v>235626.28</v>
      </c>
    </row>
    <row r="47" spans="1:3" x14ac:dyDescent="0.25">
      <c r="A47" s="117">
        <v>24</v>
      </c>
      <c r="B47" s="71" t="s">
        <v>48</v>
      </c>
      <c r="C47" s="118">
        <v>2350</v>
      </c>
    </row>
    <row r="48" spans="1:3" x14ac:dyDescent="0.25">
      <c r="A48" s="28">
        <v>25</v>
      </c>
      <c r="B48" s="30" t="s">
        <v>223</v>
      </c>
      <c r="C48" s="29">
        <v>1000</v>
      </c>
    </row>
    <row r="49" spans="1:5" ht="13.5" thickBot="1" x14ac:dyDescent="0.3">
      <c r="A49" s="33">
        <v>26</v>
      </c>
      <c r="B49" s="34" t="s">
        <v>189</v>
      </c>
      <c r="C49" s="35">
        <v>285791.08</v>
      </c>
    </row>
    <row r="50" spans="1:5" s="18" customFormat="1" ht="13.5" thickBot="1" x14ac:dyDescent="0.3">
      <c r="A50" s="145" t="s">
        <v>49</v>
      </c>
      <c r="B50" s="146"/>
      <c r="C50" s="36">
        <f>SUM(C24:C49)</f>
        <v>2796923.63</v>
      </c>
      <c r="E50" s="19"/>
    </row>
    <row r="51" spans="1:5" s="23" customFormat="1" ht="13.5" thickBot="1" x14ac:dyDescent="0.3">
      <c r="A51" s="37"/>
      <c r="B51" s="38"/>
      <c r="C51" s="39"/>
      <c r="E51" s="24"/>
    </row>
    <row r="52" spans="1:5" ht="13.5" thickBot="1" x14ac:dyDescent="0.3">
      <c r="A52" s="4" t="s">
        <v>50</v>
      </c>
      <c r="B52" s="5" t="s">
        <v>51</v>
      </c>
      <c r="C52" s="6" t="s">
        <v>5</v>
      </c>
    </row>
    <row r="53" spans="1:5" x14ac:dyDescent="0.25">
      <c r="A53" s="10">
        <v>1</v>
      </c>
      <c r="B53" s="8" t="s">
        <v>190</v>
      </c>
      <c r="C53" s="12">
        <v>445.67</v>
      </c>
    </row>
    <row r="54" spans="1:5" x14ac:dyDescent="0.25">
      <c r="A54" s="10">
        <v>2</v>
      </c>
      <c r="B54" s="8" t="s">
        <v>54</v>
      </c>
      <c r="C54" s="12">
        <v>49600</v>
      </c>
    </row>
    <row r="55" spans="1:5" x14ac:dyDescent="0.25">
      <c r="A55" s="10">
        <v>3</v>
      </c>
      <c r="B55" s="8" t="s">
        <v>55</v>
      </c>
      <c r="C55" s="12">
        <v>1668.95</v>
      </c>
    </row>
    <row r="56" spans="1:5" x14ac:dyDescent="0.25">
      <c r="A56" s="10">
        <v>4</v>
      </c>
      <c r="B56" s="8" t="s">
        <v>56</v>
      </c>
      <c r="C56" s="12">
        <v>6600.85</v>
      </c>
    </row>
    <row r="57" spans="1:5" x14ac:dyDescent="0.25">
      <c r="A57" s="10">
        <v>5</v>
      </c>
      <c r="B57" s="8" t="s">
        <v>224</v>
      </c>
      <c r="C57" s="12">
        <v>354689.85</v>
      </c>
    </row>
    <row r="58" spans="1:5" x14ac:dyDescent="0.25">
      <c r="A58" s="10">
        <v>6</v>
      </c>
      <c r="B58" s="8" t="s">
        <v>57</v>
      </c>
      <c r="C58" s="12">
        <v>145925.25</v>
      </c>
    </row>
    <row r="59" spans="1:5" x14ac:dyDescent="0.25">
      <c r="A59" s="10">
        <v>7</v>
      </c>
      <c r="B59" s="8" t="s">
        <v>58</v>
      </c>
      <c r="C59" s="12">
        <v>95650</v>
      </c>
    </row>
    <row r="60" spans="1:5" ht="13.5" thickBot="1" x14ac:dyDescent="0.3">
      <c r="A60" s="10">
        <v>8</v>
      </c>
      <c r="B60" s="8" t="s">
        <v>59</v>
      </c>
      <c r="C60" s="12">
        <v>12500</v>
      </c>
    </row>
    <row r="61" spans="1:5" s="18" customFormat="1" ht="13.5" thickBot="1" x14ac:dyDescent="0.3">
      <c r="A61" s="143" t="s">
        <v>60</v>
      </c>
      <c r="B61" s="144"/>
      <c r="C61" s="17">
        <f>SUM(C53:C60)</f>
        <v>667080.56999999995</v>
      </c>
      <c r="E61" s="19"/>
    </row>
    <row r="62" spans="1:5" ht="13.5" thickBot="1" x14ac:dyDescent="0.3"/>
    <row r="63" spans="1:5" ht="13.5" thickBot="1" x14ac:dyDescent="0.3">
      <c r="A63" s="4" t="s">
        <v>61</v>
      </c>
      <c r="B63" s="5" t="s">
        <v>62</v>
      </c>
      <c r="C63" s="6" t="s">
        <v>5</v>
      </c>
    </row>
    <row r="64" spans="1:5" ht="13.5" thickBot="1" x14ac:dyDescent="0.3">
      <c r="A64" s="10"/>
      <c r="B64" s="8"/>
      <c r="C64" s="12"/>
    </row>
    <row r="65" spans="1:6" s="18" customFormat="1" ht="13.5" thickBot="1" x14ac:dyDescent="0.3">
      <c r="A65" s="143" t="s">
        <v>63</v>
      </c>
      <c r="B65" s="144"/>
      <c r="C65" s="17">
        <f>SUM(C64:C64)</f>
        <v>0</v>
      </c>
      <c r="E65" s="19"/>
    </row>
    <row r="66" spans="1:6" ht="13.5" thickBot="1" x14ac:dyDescent="0.3"/>
    <row r="67" spans="1:6" ht="13.5" thickBot="1" x14ac:dyDescent="0.3">
      <c r="A67" s="40" t="s">
        <v>64</v>
      </c>
      <c r="B67" s="41" t="s">
        <v>65</v>
      </c>
      <c r="C67" s="42" t="s">
        <v>5</v>
      </c>
    </row>
    <row r="68" spans="1:6" x14ac:dyDescent="0.25">
      <c r="A68" s="43">
        <v>1</v>
      </c>
      <c r="B68" s="44" t="s">
        <v>66</v>
      </c>
      <c r="C68" s="45">
        <v>773465.08</v>
      </c>
    </row>
    <row r="69" spans="1:6" x14ac:dyDescent="0.25">
      <c r="A69" s="10">
        <v>2</v>
      </c>
      <c r="B69" s="8" t="s">
        <v>67</v>
      </c>
      <c r="C69" s="46">
        <v>184800</v>
      </c>
    </row>
    <row r="70" spans="1:6" x14ac:dyDescent="0.25">
      <c r="A70" s="10">
        <v>3</v>
      </c>
      <c r="B70" s="8" t="s">
        <v>16</v>
      </c>
      <c r="C70" s="46">
        <v>1136234</v>
      </c>
    </row>
    <row r="71" spans="1:6" x14ac:dyDescent="0.25">
      <c r="A71" s="10">
        <v>4</v>
      </c>
      <c r="B71" s="8" t="s">
        <v>12</v>
      </c>
      <c r="C71" s="46">
        <v>1525035</v>
      </c>
    </row>
    <row r="72" spans="1:6" ht="13.5" thickBot="1" x14ac:dyDescent="0.3">
      <c r="A72" s="47">
        <v>5</v>
      </c>
      <c r="B72" s="48" t="s">
        <v>18</v>
      </c>
      <c r="C72" s="49">
        <v>3512923</v>
      </c>
    </row>
    <row r="73" spans="1:6" s="18" customFormat="1" ht="13.5" thickBot="1" x14ac:dyDescent="0.3">
      <c r="A73" s="145" t="s">
        <v>68</v>
      </c>
      <c r="B73" s="146"/>
      <c r="C73" s="36">
        <f>SUM(C68:C72)</f>
        <v>7132457.0800000001</v>
      </c>
      <c r="E73" s="19"/>
    </row>
    <row r="74" spans="1:6" ht="13.5" thickBot="1" x14ac:dyDescent="0.3">
      <c r="E74" s="135"/>
      <c r="F74" s="136"/>
    </row>
    <row r="75" spans="1:6" ht="13.5" thickBot="1" x14ac:dyDescent="0.3">
      <c r="A75" s="40" t="s">
        <v>71</v>
      </c>
      <c r="B75" s="41" t="s">
        <v>72</v>
      </c>
      <c r="C75" s="42" t="s">
        <v>5</v>
      </c>
      <c r="E75" s="135"/>
      <c r="F75" s="136"/>
    </row>
    <row r="76" spans="1:6" x14ac:dyDescent="0.25">
      <c r="A76" s="43">
        <v>1</v>
      </c>
      <c r="B76" s="44"/>
      <c r="C76" s="50"/>
      <c r="E76" s="135"/>
      <c r="F76" s="136"/>
    </row>
    <row r="77" spans="1:6" ht="13.5" thickBot="1" x14ac:dyDescent="0.3">
      <c r="A77" s="51">
        <v>2</v>
      </c>
      <c r="B77" s="52"/>
      <c r="C77" s="53"/>
      <c r="E77" s="135"/>
      <c r="F77" s="136"/>
    </row>
    <row r="78" spans="1:6" s="18" customFormat="1" ht="13.5" thickBot="1" x14ac:dyDescent="0.3">
      <c r="A78" s="145" t="s">
        <v>75</v>
      </c>
      <c r="B78" s="146"/>
      <c r="C78" s="36">
        <f>SUM(C76:C77)</f>
        <v>0</v>
      </c>
      <c r="E78" s="135"/>
      <c r="F78" s="136"/>
    </row>
    <row r="79" spans="1:6" ht="15" x14ac:dyDescent="0.25">
      <c r="A79" s="54" t="s">
        <v>76</v>
      </c>
      <c r="E79" s="135"/>
      <c r="F79" s="136"/>
    </row>
    <row r="80" spans="1:6" x14ac:dyDescent="0.25">
      <c r="A80" s="54" t="s">
        <v>78</v>
      </c>
      <c r="E80" s="135"/>
      <c r="F80" s="136"/>
    </row>
    <row r="81" spans="1:6" x14ac:dyDescent="0.25">
      <c r="A81" s="54" t="s">
        <v>79</v>
      </c>
      <c r="E81" s="137"/>
      <c r="F81" s="136"/>
    </row>
    <row r="82" spans="1:6" ht="15" x14ac:dyDescent="0.25">
      <c r="A82" s="55" t="s">
        <v>80</v>
      </c>
      <c r="E82" s="137"/>
      <c r="F82" s="136"/>
    </row>
    <row r="83" spans="1:6" ht="13.9" customHeight="1" x14ac:dyDescent="0.25">
      <c r="A83" s="56"/>
      <c r="E83" s="135"/>
      <c r="F83" s="136"/>
    </row>
    <row r="84" spans="1:6" ht="15" x14ac:dyDescent="0.25">
      <c r="A84" s="3" t="s">
        <v>81</v>
      </c>
      <c r="E84" s="135"/>
      <c r="F84" s="136"/>
    </row>
    <row r="85" spans="1:6" ht="16.149999999999999" customHeight="1" thickBot="1" x14ac:dyDescent="0.3">
      <c r="E85" s="135"/>
      <c r="F85" s="136"/>
    </row>
    <row r="86" spans="1:6" ht="13.5" thickBot="1" x14ac:dyDescent="0.3">
      <c r="A86" s="59" t="s">
        <v>3</v>
      </c>
      <c r="B86" s="5" t="s">
        <v>82</v>
      </c>
      <c r="C86" s="60" t="s">
        <v>5</v>
      </c>
      <c r="E86" s="138"/>
      <c r="F86" s="139"/>
    </row>
    <row r="87" spans="1:6" ht="65.45" customHeight="1" x14ac:dyDescent="0.25">
      <c r="A87" s="61">
        <v>1</v>
      </c>
      <c r="B87" s="62" t="s">
        <v>83</v>
      </c>
      <c r="C87" s="63">
        <v>6134361.8600000003</v>
      </c>
      <c r="D87" s="15"/>
      <c r="E87" s="57"/>
    </row>
    <row r="88" spans="1:6" ht="76.5" x14ac:dyDescent="0.25">
      <c r="A88" s="64">
        <v>2</v>
      </c>
      <c r="B88" s="65" t="s">
        <v>130</v>
      </c>
      <c r="C88" s="66">
        <v>3439777.7</v>
      </c>
      <c r="D88" s="15"/>
    </row>
    <row r="89" spans="1:6" s="58" customFormat="1" x14ac:dyDescent="0.25">
      <c r="A89" s="68">
        <v>3</v>
      </c>
      <c r="B89" s="69" t="s">
        <v>84</v>
      </c>
      <c r="C89" s="66">
        <v>2237691</v>
      </c>
      <c r="E89" s="15"/>
      <c r="F89" s="1"/>
    </row>
    <row r="90" spans="1:6" s="58" customFormat="1" x14ac:dyDescent="0.25">
      <c r="A90" s="68">
        <v>4</v>
      </c>
      <c r="B90" s="69" t="s">
        <v>85</v>
      </c>
      <c r="C90" s="66">
        <v>172908</v>
      </c>
      <c r="E90" s="67"/>
      <c r="F90" s="1"/>
    </row>
    <row r="91" spans="1:6" x14ac:dyDescent="0.25">
      <c r="A91" s="70">
        <v>5</v>
      </c>
      <c r="B91" s="69" t="s">
        <v>86</v>
      </c>
      <c r="C91" s="66">
        <v>54885</v>
      </c>
    </row>
    <row r="92" spans="1:6" x14ac:dyDescent="0.25">
      <c r="A92" s="70">
        <v>6</v>
      </c>
      <c r="B92" s="71" t="s">
        <v>88</v>
      </c>
      <c r="C92" s="66">
        <v>1162424</v>
      </c>
    </row>
    <row r="93" spans="1:6" ht="25.5" x14ac:dyDescent="0.25">
      <c r="A93" s="70">
        <v>7</v>
      </c>
      <c r="B93" s="14" t="s">
        <v>89</v>
      </c>
      <c r="C93" s="66">
        <v>817498</v>
      </c>
      <c r="F93" s="72"/>
    </row>
    <row r="94" spans="1:6" x14ac:dyDescent="0.25">
      <c r="A94" s="70">
        <v>8</v>
      </c>
      <c r="B94" s="14" t="s">
        <v>194</v>
      </c>
      <c r="C94" s="66">
        <v>380000</v>
      </c>
      <c r="F94" s="72"/>
    </row>
    <row r="95" spans="1:6" s="72" customFormat="1" x14ac:dyDescent="0.25">
      <c r="A95" s="68">
        <v>9</v>
      </c>
      <c r="B95" s="71" t="s">
        <v>93</v>
      </c>
      <c r="C95" s="66">
        <v>54852</v>
      </c>
      <c r="E95" s="73"/>
      <c r="F95" s="1"/>
    </row>
    <row r="96" spans="1:6" s="72" customFormat="1" x14ac:dyDescent="0.25">
      <c r="A96" s="68">
        <v>10</v>
      </c>
      <c r="B96" s="71" t="s">
        <v>94</v>
      </c>
      <c r="C96" s="66">
        <v>1604</v>
      </c>
      <c r="E96" s="15"/>
      <c r="F96" s="1"/>
    </row>
    <row r="97" spans="1:8" x14ac:dyDescent="0.25">
      <c r="A97" s="68">
        <v>11</v>
      </c>
      <c r="B97" s="71" t="s">
        <v>97</v>
      </c>
      <c r="C97" s="66">
        <v>47853.18</v>
      </c>
    </row>
    <row r="98" spans="1:8" s="72" customFormat="1" x14ac:dyDescent="0.25">
      <c r="A98" s="70">
        <v>12</v>
      </c>
      <c r="B98" s="71" t="s">
        <v>98</v>
      </c>
      <c r="C98" s="66">
        <v>19800</v>
      </c>
      <c r="E98" s="15"/>
      <c r="F98" s="1"/>
    </row>
    <row r="99" spans="1:8" x14ac:dyDescent="0.25">
      <c r="A99" s="68">
        <v>13</v>
      </c>
      <c r="B99" s="71" t="s">
        <v>101</v>
      </c>
      <c r="C99" s="66">
        <v>28041.42</v>
      </c>
    </row>
    <row r="100" spans="1:8" x14ac:dyDescent="0.25">
      <c r="A100" s="70">
        <v>14</v>
      </c>
      <c r="B100" s="71" t="s">
        <v>102</v>
      </c>
      <c r="C100" s="66">
        <v>7919</v>
      </c>
    </row>
    <row r="101" spans="1:8" x14ac:dyDescent="0.25">
      <c r="A101" s="70">
        <v>15</v>
      </c>
      <c r="B101" s="14" t="s">
        <v>104</v>
      </c>
      <c r="C101" s="66">
        <v>40000</v>
      </c>
    </row>
    <row r="102" spans="1:8" ht="25.5" x14ac:dyDescent="0.25">
      <c r="A102" s="68">
        <v>16</v>
      </c>
      <c r="B102" s="14" t="s">
        <v>105</v>
      </c>
      <c r="C102" s="66">
        <v>32000</v>
      </c>
    </row>
    <row r="103" spans="1:8" x14ac:dyDescent="0.25">
      <c r="A103" s="70">
        <v>17</v>
      </c>
      <c r="B103" s="14" t="s">
        <v>131</v>
      </c>
      <c r="C103" s="66">
        <v>10000</v>
      </c>
      <c r="F103" s="72"/>
    </row>
    <row r="104" spans="1:8" x14ac:dyDescent="0.25">
      <c r="A104" s="70">
        <v>18</v>
      </c>
      <c r="B104" s="14" t="s">
        <v>106</v>
      </c>
      <c r="C104" s="66">
        <v>19443.18</v>
      </c>
      <c r="E104" s="73"/>
      <c r="F104" s="18"/>
    </row>
    <row r="105" spans="1:8" ht="25.5" x14ac:dyDescent="0.25">
      <c r="A105" s="70">
        <v>19</v>
      </c>
      <c r="B105" s="14" t="s">
        <v>108</v>
      </c>
      <c r="C105" s="66">
        <v>15670.51</v>
      </c>
    </row>
    <row r="106" spans="1:8" ht="38.25" x14ac:dyDescent="0.25">
      <c r="A106" s="68">
        <v>20</v>
      </c>
      <c r="B106" s="74" t="s">
        <v>109</v>
      </c>
      <c r="C106" s="66">
        <v>7226.89</v>
      </c>
      <c r="H106" s="15"/>
    </row>
    <row r="107" spans="1:8" ht="49.15" customHeight="1" x14ac:dyDescent="0.25">
      <c r="A107" s="75">
        <v>21</v>
      </c>
      <c r="B107" s="76" t="s">
        <v>110</v>
      </c>
      <c r="C107" s="77">
        <v>2127136.14</v>
      </c>
    </row>
    <row r="108" spans="1:8" ht="16.149999999999999" customHeight="1" x14ac:dyDescent="0.25">
      <c r="A108" s="75">
        <v>22</v>
      </c>
      <c r="B108" s="76" t="s">
        <v>135</v>
      </c>
      <c r="C108" s="77">
        <v>594807.63</v>
      </c>
    </row>
    <row r="109" spans="1:8" s="72" customFormat="1" ht="13.5" thickBot="1" x14ac:dyDescent="0.3">
      <c r="A109" s="10">
        <v>23</v>
      </c>
      <c r="B109" s="48" t="s">
        <v>111</v>
      </c>
      <c r="C109" s="78">
        <v>13916.51</v>
      </c>
      <c r="E109" s="15"/>
      <c r="F109" s="1"/>
    </row>
    <row r="110" spans="1:8" s="18" customFormat="1" ht="13.5" thickBot="1" x14ac:dyDescent="0.3">
      <c r="A110" s="143" t="s">
        <v>22</v>
      </c>
      <c r="B110" s="144"/>
      <c r="C110" s="17">
        <f>SUM(C87:C109)</f>
        <v>17419816.02</v>
      </c>
      <c r="E110" s="72"/>
      <c r="F110" s="1"/>
    </row>
    <row r="111" spans="1:8" ht="15.75" thickBot="1" x14ac:dyDescent="0.3">
      <c r="A111" s="79"/>
      <c r="B111" s="80"/>
      <c r="C111" s="81"/>
    </row>
    <row r="112" spans="1:8" ht="13.5" thickBot="1" x14ac:dyDescent="0.3">
      <c r="A112" s="4"/>
      <c r="B112" s="5" t="s">
        <v>112</v>
      </c>
      <c r="C112" s="6" t="s">
        <v>5</v>
      </c>
    </row>
    <row r="113" spans="1:6" ht="25.5" x14ac:dyDescent="0.25">
      <c r="A113" s="10">
        <v>1</v>
      </c>
      <c r="B113" s="8" t="s">
        <v>225</v>
      </c>
      <c r="C113" s="12">
        <v>222793</v>
      </c>
    </row>
    <row r="114" spans="1:6" ht="25.5" x14ac:dyDescent="0.25">
      <c r="A114" s="10">
        <v>2</v>
      </c>
      <c r="B114" s="8" t="s">
        <v>115</v>
      </c>
      <c r="C114" s="12">
        <v>134888.28</v>
      </c>
      <c r="F114" s="72"/>
    </row>
    <row r="115" spans="1:6" x14ac:dyDescent="0.25">
      <c r="A115" s="10">
        <v>3</v>
      </c>
      <c r="B115" s="8" t="s">
        <v>116</v>
      </c>
      <c r="C115" s="12">
        <v>4320.96</v>
      </c>
    </row>
    <row r="116" spans="1:6" ht="38.25" x14ac:dyDescent="0.25">
      <c r="A116" s="10">
        <v>4</v>
      </c>
      <c r="B116" s="8" t="s">
        <v>234</v>
      </c>
      <c r="C116" s="140">
        <v>330032</v>
      </c>
    </row>
    <row r="117" spans="1:6" ht="13.5" thickBot="1" x14ac:dyDescent="0.3">
      <c r="A117" s="10">
        <v>5</v>
      </c>
      <c r="B117" s="8" t="s">
        <v>183</v>
      </c>
      <c r="C117" s="12">
        <v>86200</v>
      </c>
    </row>
    <row r="118" spans="1:6" s="72" customFormat="1" ht="13.5" thickBot="1" x14ac:dyDescent="0.3">
      <c r="A118" s="143" t="s">
        <v>60</v>
      </c>
      <c r="B118" s="144"/>
      <c r="C118" s="17">
        <f>SUBTOTAL(9,C113:C117)</f>
        <v>778234.24</v>
      </c>
      <c r="E118" s="15"/>
      <c r="F118" s="18"/>
    </row>
    <row r="119" spans="1:6" s="72" customFormat="1" x14ac:dyDescent="0.25">
      <c r="A119" s="1"/>
      <c r="B119" s="2"/>
      <c r="C119" s="1"/>
      <c r="E119" s="15"/>
      <c r="F119" s="1"/>
    </row>
    <row r="120" spans="1:6" ht="13.5" thickBot="1" x14ac:dyDescent="0.3"/>
    <row r="121" spans="1:6" ht="13.5" thickBot="1" x14ac:dyDescent="0.3">
      <c r="A121" s="4" t="s">
        <v>50</v>
      </c>
      <c r="B121" s="5" t="s">
        <v>120</v>
      </c>
      <c r="C121" s="6" t="s">
        <v>5</v>
      </c>
    </row>
    <row r="122" spans="1:6" x14ac:dyDescent="0.25">
      <c r="A122" s="10">
        <v>1</v>
      </c>
      <c r="B122" s="8"/>
      <c r="C122" s="82"/>
    </row>
    <row r="123" spans="1:6" ht="13.5" thickBot="1" x14ac:dyDescent="0.3">
      <c r="A123" s="10"/>
      <c r="B123" s="8"/>
      <c r="C123" s="82"/>
      <c r="E123" s="19"/>
    </row>
    <row r="124" spans="1:6" s="18" customFormat="1" ht="13.5" thickBot="1" x14ac:dyDescent="0.3">
      <c r="A124" s="143" t="s">
        <v>121</v>
      </c>
      <c r="B124" s="144"/>
      <c r="C124" s="17">
        <f>SUM(C122:C123)</f>
        <v>0</v>
      </c>
      <c r="E124" s="15"/>
    </row>
    <row r="125" spans="1:6" ht="15" x14ac:dyDescent="0.25">
      <c r="A125" s="83"/>
      <c r="B125" s="84"/>
      <c r="C125" s="85"/>
    </row>
    <row r="126" spans="1:6" ht="13.5" thickBot="1" x14ac:dyDescent="0.3"/>
    <row r="127" spans="1:6" ht="13.5" thickBot="1" x14ac:dyDescent="0.3">
      <c r="A127" s="4" t="s">
        <v>61</v>
      </c>
      <c r="B127" s="5" t="s">
        <v>122</v>
      </c>
      <c r="C127" s="6" t="s">
        <v>5</v>
      </c>
    </row>
    <row r="128" spans="1:6" x14ac:dyDescent="0.25">
      <c r="A128" s="43">
        <v>1</v>
      </c>
      <c r="B128" s="44" t="s">
        <v>123</v>
      </c>
      <c r="C128" s="86">
        <v>4215283.3099999996</v>
      </c>
    </row>
    <row r="129" spans="1:6" ht="13.5" thickBot="1" x14ac:dyDescent="0.3">
      <c r="A129" s="47"/>
      <c r="B129" s="87"/>
      <c r="C129" s="88"/>
    </row>
    <row r="130" spans="1:6" s="18" customFormat="1" x14ac:dyDescent="0.25">
      <c r="A130" s="141" t="s">
        <v>68</v>
      </c>
      <c r="B130" s="142"/>
      <c r="C130" s="89">
        <f>SUM(C128:C129)</f>
        <v>4215283.3099999996</v>
      </c>
      <c r="E130" s="19"/>
      <c r="F130" s="1"/>
    </row>
    <row r="131" spans="1:6" ht="15" x14ac:dyDescent="0.25">
      <c r="A131" s="90"/>
      <c r="B131" s="91" t="s">
        <v>23</v>
      </c>
      <c r="C131" s="92"/>
      <c r="F131" s="18"/>
    </row>
    <row r="132" spans="1:6" ht="13.5" thickBot="1" x14ac:dyDescent="0.3">
      <c r="A132" s="25"/>
      <c r="B132" s="93"/>
      <c r="C132" s="94"/>
    </row>
    <row r="133" spans="1:6" ht="13.5" thickBot="1" x14ac:dyDescent="0.3"/>
    <row r="134" spans="1:6" ht="13.5" thickBot="1" x14ac:dyDescent="0.3">
      <c r="A134" s="4" t="s">
        <v>64</v>
      </c>
      <c r="B134" s="5" t="s">
        <v>124</v>
      </c>
      <c r="C134" s="6" t="s">
        <v>5</v>
      </c>
    </row>
    <row r="135" spans="1:6" x14ac:dyDescent="0.25">
      <c r="A135" s="10"/>
      <c r="B135" s="44"/>
      <c r="C135" s="12"/>
    </row>
    <row r="136" spans="1:6" ht="13.5" thickBot="1" x14ac:dyDescent="0.3">
      <c r="A136" s="10"/>
      <c r="B136" s="8"/>
      <c r="C136" s="12"/>
    </row>
    <row r="137" spans="1:6" s="18" customFormat="1" ht="13.5" thickBot="1" x14ac:dyDescent="0.3">
      <c r="A137" s="143" t="s">
        <v>22</v>
      </c>
      <c r="B137" s="144"/>
      <c r="C137" s="17">
        <f>SUM(C135:C136)</f>
        <v>0</v>
      </c>
      <c r="E137" s="15"/>
      <c r="F137" s="1"/>
    </row>
  </sheetData>
  <mergeCells count="14">
    <mergeCell ref="A61:B61"/>
    <mergeCell ref="A1:C1"/>
    <mergeCell ref="A2:C2"/>
    <mergeCell ref="A3:C3"/>
    <mergeCell ref="A21:B21"/>
    <mergeCell ref="A50:B50"/>
    <mergeCell ref="A130:B130"/>
    <mergeCell ref="A137:B137"/>
    <mergeCell ref="A65:B65"/>
    <mergeCell ref="A73:B73"/>
    <mergeCell ref="A78:B78"/>
    <mergeCell ref="A110:B110"/>
    <mergeCell ref="A118:B118"/>
    <mergeCell ref="A124:B124"/>
  </mergeCells>
  <hyperlinks>
    <hyperlink ref="A82" r:id="rId1"/>
  </hyperlinks>
  <pageMargins left="0.94488188976377963" right="0.15748031496062992" top="0.39370078740157483" bottom="0.39370078740157483" header="0" footer="0"/>
  <pageSetup paperSize="9" scale="77" orientation="portrait" r:id="rId2"/>
  <headerFooter alignWithMargins="0"/>
  <rowBreaks count="2" manualBreakCount="2">
    <brk id="65" max="16383" man="1"/>
    <brk id="11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view="pageBreakPreview" zoomScaleNormal="100" zoomScaleSheetLayoutView="100" workbookViewId="0">
      <selection activeCell="B26" sqref="B26"/>
    </sheetView>
  </sheetViews>
  <sheetFormatPr defaultColWidth="8.85546875" defaultRowHeight="12" customHeight="1" x14ac:dyDescent="0.2"/>
  <cols>
    <col min="1" max="1" width="43.140625" style="100" customWidth="1"/>
    <col min="2" max="2" width="8.85546875" style="100"/>
    <col min="3" max="3" width="3.7109375" style="100" customWidth="1"/>
    <col min="4" max="4" width="43.7109375" style="100" customWidth="1"/>
    <col min="5" max="5" width="8.85546875" style="100"/>
    <col min="6" max="6" width="3.5703125" style="100" customWidth="1"/>
    <col min="7" max="7" width="45" style="100" customWidth="1"/>
    <col min="8" max="8" width="8.85546875" style="100"/>
    <col min="9" max="9" width="2.85546875" style="100" customWidth="1"/>
    <col min="10" max="10" width="47.85546875" style="100" customWidth="1"/>
    <col min="11" max="11" width="9.28515625" style="100" bestFit="1" customWidth="1"/>
    <col min="12" max="12" width="2.140625" style="100" customWidth="1"/>
    <col min="13" max="13" width="41.140625" style="100" customWidth="1"/>
    <col min="14" max="14" width="9.85546875" style="100" bestFit="1" customWidth="1"/>
    <col min="15" max="15" width="3.5703125" style="100" customWidth="1"/>
    <col min="16" max="16384" width="8.85546875" style="100"/>
  </cols>
  <sheetData>
    <row r="1" spans="1:15" ht="12" customHeight="1" x14ac:dyDescent="0.2">
      <c r="A1" s="113" t="s">
        <v>233</v>
      </c>
      <c r="D1" s="113" t="s">
        <v>221</v>
      </c>
      <c r="G1" s="113" t="s">
        <v>209</v>
      </c>
      <c r="J1" s="113" t="s">
        <v>186</v>
      </c>
      <c r="M1" s="113" t="s">
        <v>185</v>
      </c>
    </row>
    <row r="2" spans="1:15" ht="12" customHeight="1" x14ac:dyDescent="0.2">
      <c r="A2" s="133" t="s">
        <v>154</v>
      </c>
      <c r="B2" s="134">
        <v>2029.97</v>
      </c>
      <c r="C2" s="132"/>
      <c r="D2" s="123" t="s">
        <v>154</v>
      </c>
      <c r="E2" s="124">
        <v>2062.36</v>
      </c>
      <c r="G2" s="123" t="s">
        <v>154</v>
      </c>
      <c r="H2" s="124">
        <v>2274.59</v>
      </c>
      <c r="J2" s="111" t="s">
        <v>154</v>
      </c>
      <c r="K2" s="112">
        <v>2134.11</v>
      </c>
    </row>
    <row r="3" spans="1:15" ht="12" customHeight="1" x14ac:dyDescent="0.2">
      <c r="A3" s="133" t="s">
        <v>155</v>
      </c>
      <c r="B3" s="134">
        <v>1251.25</v>
      </c>
      <c r="C3" s="132"/>
      <c r="D3" s="123" t="s">
        <v>155</v>
      </c>
      <c r="E3" s="124">
        <v>1251.25</v>
      </c>
      <c r="G3" s="123" t="s">
        <v>155</v>
      </c>
      <c r="H3" s="124">
        <v>1251.25</v>
      </c>
      <c r="J3" s="111" t="s">
        <v>155</v>
      </c>
      <c r="K3" s="112">
        <v>1251.25</v>
      </c>
      <c r="M3" s="103" t="s">
        <v>154</v>
      </c>
      <c r="N3" s="104">
        <v>2113.5700000000002</v>
      </c>
      <c r="O3" s="116"/>
    </row>
    <row r="4" spans="1:15" ht="12" customHeight="1" x14ac:dyDescent="0.2">
      <c r="A4" s="133" t="s">
        <v>156</v>
      </c>
      <c r="B4" s="134">
        <v>5717.43</v>
      </c>
      <c r="C4" s="132"/>
      <c r="D4" s="123" t="s">
        <v>156</v>
      </c>
      <c r="E4" s="124">
        <v>4248</v>
      </c>
      <c r="G4" s="123" t="s">
        <v>156</v>
      </c>
      <c r="H4" s="124">
        <v>9248</v>
      </c>
      <c r="J4" s="111" t="s">
        <v>156</v>
      </c>
      <c r="K4" s="112">
        <v>4248</v>
      </c>
      <c r="M4" s="103" t="s">
        <v>155</v>
      </c>
      <c r="N4" s="104">
        <v>1251.25</v>
      </c>
      <c r="O4" s="116"/>
    </row>
    <row r="5" spans="1:15" ht="12" customHeight="1" x14ac:dyDescent="0.2">
      <c r="A5" s="133" t="s">
        <v>226</v>
      </c>
      <c r="B5" s="134">
        <v>29729.18</v>
      </c>
      <c r="C5" s="132"/>
      <c r="D5" s="123" t="s">
        <v>176</v>
      </c>
      <c r="E5" s="124">
        <v>19100</v>
      </c>
      <c r="G5" s="123" t="s">
        <v>176</v>
      </c>
      <c r="H5" s="124">
        <v>18800</v>
      </c>
      <c r="J5" s="111" t="s">
        <v>176</v>
      </c>
      <c r="K5" s="112">
        <v>17300</v>
      </c>
      <c r="M5" s="103" t="s">
        <v>156</v>
      </c>
      <c r="N5" s="104">
        <v>4248</v>
      </c>
      <c r="O5" s="116"/>
    </row>
    <row r="6" spans="1:15" ht="12" customHeight="1" x14ac:dyDescent="0.2">
      <c r="A6" s="133" t="s">
        <v>176</v>
      </c>
      <c r="B6" s="134">
        <v>17900</v>
      </c>
      <c r="C6" s="132"/>
      <c r="D6" s="123" t="s">
        <v>157</v>
      </c>
      <c r="E6" s="124">
        <v>1499</v>
      </c>
      <c r="G6" s="123" t="s">
        <v>158</v>
      </c>
      <c r="H6" s="124">
        <v>60430.41</v>
      </c>
      <c r="J6" s="111" t="s">
        <v>158</v>
      </c>
      <c r="K6" s="112">
        <v>32685.75</v>
      </c>
      <c r="M6" s="103" t="s">
        <v>157</v>
      </c>
      <c r="N6" s="104">
        <v>93210</v>
      </c>
      <c r="O6" s="116"/>
    </row>
    <row r="7" spans="1:15" ht="12" customHeight="1" x14ac:dyDescent="0.2">
      <c r="A7" s="133" t="s">
        <v>158</v>
      </c>
      <c r="B7" s="134">
        <v>63124.61</v>
      </c>
      <c r="C7" s="132"/>
      <c r="D7" s="123" t="s">
        <v>158</v>
      </c>
      <c r="E7" s="124">
        <v>37740.57</v>
      </c>
      <c r="G7" s="123" t="s">
        <v>202</v>
      </c>
      <c r="H7" s="124">
        <v>22864</v>
      </c>
      <c r="J7" s="111" t="s">
        <v>159</v>
      </c>
      <c r="K7" s="112">
        <v>3486</v>
      </c>
      <c r="M7" s="103" t="s">
        <v>158</v>
      </c>
      <c r="N7" s="104">
        <v>30489.24</v>
      </c>
      <c r="O7" s="116"/>
    </row>
    <row r="8" spans="1:15" ht="12" customHeight="1" x14ac:dyDescent="0.2">
      <c r="A8" s="133" t="s">
        <v>202</v>
      </c>
      <c r="B8" s="134">
        <v>27192</v>
      </c>
      <c r="C8" s="132"/>
      <c r="D8" s="123" t="s">
        <v>159</v>
      </c>
      <c r="E8" s="124">
        <v>11540</v>
      </c>
      <c r="G8" s="123" t="s">
        <v>159</v>
      </c>
      <c r="H8" s="124">
        <v>390</v>
      </c>
      <c r="J8" s="111" t="s">
        <v>177</v>
      </c>
      <c r="K8" s="112">
        <v>990</v>
      </c>
      <c r="M8" s="103" t="s">
        <v>159</v>
      </c>
      <c r="N8" s="104">
        <v>12078</v>
      </c>
      <c r="O8" s="116"/>
    </row>
    <row r="9" spans="1:15" ht="12" customHeight="1" x14ac:dyDescent="0.2">
      <c r="A9" s="133" t="s">
        <v>154</v>
      </c>
      <c r="B9" s="134">
        <v>8527.94</v>
      </c>
      <c r="C9" s="132"/>
      <c r="D9" s="123" t="s">
        <v>160</v>
      </c>
      <c r="E9" s="124">
        <v>16555.45</v>
      </c>
      <c r="G9" s="123" t="s">
        <v>177</v>
      </c>
      <c r="H9" s="124">
        <v>3123.55</v>
      </c>
      <c r="J9" s="111" t="s">
        <v>178</v>
      </c>
      <c r="K9" s="112">
        <v>16250</v>
      </c>
      <c r="M9" s="103" t="s">
        <v>160</v>
      </c>
      <c r="N9" s="104">
        <v>17763.419999999998</v>
      </c>
      <c r="O9" s="116"/>
    </row>
    <row r="10" spans="1:15" ht="12" customHeight="1" x14ac:dyDescent="0.2">
      <c r="A10" s="133" t="s">
        <v>227</v>
      </c>
      <c r="B10" s="134">
        <v>113173.25</v>
      </c>
      <c r="C10" s="132"/>
      <c r="D10" s="123" t="s">
        <v>218</v>
      </c>
      <c r="E10" s="124">
        <v>1582.5</v>
      </c>
      <c r="G10" s="123" t="s">
        <v>178</v>
      </c>
      <c r="H10" s="124">
        <v>21312.5</v>
      </c>
      <c r="J10" s="111" t="s">
        <v>154</v>
      </c>
      <c r="K10" s="112">
        <v>9648.51</v>
      </c>
      <c r="M10" s="103" t="s">
        <v>161</v>
      </c>
      <c r="N10" s="104">
        <v>1640</v>
      </c>
      <c r="O10" s="116"/>
    </row>
    <row r="11" spans="1:15" ht="12" customHeight="1" x14ac:dyDescent="0.2">
      <c r="A11" s="133" t="s">
        <v>228</v>
      </c>
      <c r="B11" s="134">
        <v>11130</v>
      </c>
      <c r="C11" s="132"/>
      <c r="D11" s="123" t="s">
        <v>178</v>
      </c>
      <c r="E11" s="124">
        <v>37812.5</v>
      </c>
      <c r="G11" s="123" t="s">
        <v>203</v>
      </c>
      <c r="H11" s="124">
        <v>500</v>
      </c>
      <c r="J11" s="111" t="s">
        <v>159</v>
      </c>
      <c r="K11" s="112">
        <v>3750</v>
      </c>
      <c r="M11" s="103" t="s">
        <v>162</v>
      </c>
      <c r="N11" s="104">
        <v>13475</v>
      </c>
      <c r="O11" s="116"/>
    </row>
    <row r="12" spans="1:15" ht="12" customHeight="1" x14ac:dyDescent="0.2">
      <c r="A12" s="133" t="s">
        <v>220</v>
      </c>
      <c r="B12" s="134">
        <v>400</v>
      </c>
      <c r="C12" s="132"/>
      <c r="D12" s="123" t="s">
        <v>208</v>
      </c>
      <c r="E12" s="124">
        <v>618</v>
      </c>
      <c r="G12" s="123" t="s">
        <v>154</v>
      </c>
      <c r="H12" s="124">
        <v>6380.51</v>
      </c>
      <c r="J12" s="111" t="s">
        <v>180</v>
      </c>
      <c r="K12" s="112">
        <v>36000</v>
      </c>
      <c r="M12" s="103" t="s">
        <v>154</v>
      </c>
      <c r="N12" s="104">
        <v>4208.88</v>
      </c>
      <c r="O12" s="116"/>
    </row>
    <row r="13" spans="1:15" ht="12" customHeight="1" x14ac:dyDescent="0.2">
      <c r="A13" s="133" t="s">
        <v>229</v>
      </c>
      <c r="B13" s="134">
        <v>42500</v>
      </c>
      <c r="C13" s="132"/>
      <c r="D13" s="123" t="s">
        <v>154</v>
      </c>
      <c r="E13" s="124">
        <v>8305.56</v>
      </c>
      <c r="G13" s="123" t="s">
        <v>203</v>
      </c>
      <c r="H13" s="124">
        <v>121062.27</v>
      </c>
      <c r="J13" s="111" t="s">
        <v>164</v>
      </c>
      <c r="K13" s="112">
        <v>14780</v>
      </c>
      <c r="M13" s="103" t="s">
        <v>163</v>
      </c>
      <c r="N13" s="104">
        <v>32000</v>
      </c>
      <c r="O13" s="104"/>
    </row>
    <row r="14" spans="1:15" ht="12" customHeight="1" x14ac:dyDescent="0.2">
      <c r="A14" s="133" t="s">
        <v>207</v>
      </c>
      <c r="B14" s="134">
        <v>13000</v>
      </c>
      <c r="C14" s="132"/>
      <c r="D14" s="123" t="s">
        <v>157</v>
      </c>
      <c r="E14" s="124">
        <v>26500</v>
      </c>
      <c r="G14" s="123" t="s">
        <v>204</v>
      </c>
      <c r="H14" s="124">
        <v>11250</v>
      </c>
      <c r="J14" s="101" t="s">
        <v>153</v>
      </c>
      <c r="K14" s="102">
        <f>SUM(K2:K13)</f>
        <v>142523.62</v>
      </c>
      <c r="M14" s="103" t="s">
        <v>164</v>
      </c>
      <c r="N14" s="104">
        <v>82250.2</v>
      </c>
      <c r="O14" s="116"/>
    </row>
    <row r="15" spans="1:15" ht="12" customHeight="1" x14ac:dyDescent="0.2">
      <c r="A15" s="133" t="s">
        <v>230</v>
      </c>
      <c r="B15" s="134">
        <v>60665</v>
      </c>
      <c r="C15" s="132"/>
      <c r="D15" s="123" t="s">
        <v>219</v>
      </c>
      <c r="E15" s="124">
        <v>4900</v>
      </c>
      <c r="G15" s="123" t="s">
        <v>205</v>
      </c>
      <c r="H15" s="124">
        <v>10410</v>
      </c>
      <c r="M15" s="103" t="s">
        <v>165</v>
      </c>
      <c r="N15" s="104">
        <v>5600.01</v>
      </c>
      <c r="O15" s="116"/>
    </row>
    <row r="16" spans="1:15" ht="12" customHeight="1" x14ac:dyDescent="0.2">
      <c r="A16" s="133" t="s">
        <v>231</v>
      </c>
      <c r="B16" s="134">
        <v>82000</v>
      </c>
      <c r="C16" s="132"/>
      <c r="D16" s="123" t="s">
        <v>159</v>
      </c>
      <c r="E16" s="124">
        <v>1485</v>
      </c>
      <c r="G16" s="123" t="s">
        <v>164</v>
      </c>
      <c r="H16" s="124">
        <v>22829.85</v>
      </c>
      <c r="M16" s="101" t="s">
        <v>153</v>
      </c>
      <c r="N16" s="102">
        <f>SUM(N3:N15)</f>
        <v>300327.57</v>
      </c>
      <c r="O16" s="115"/>
    </row>
    <row r="17" spans="1:15" ht="12" customHeight="1" x14ac:dyDescent="0.2">
      <c r="A17" s="133" t="s">
        <v>232</v>
      </c>
      <c r="B17" s="134">
        <v>53870</v>
      </c>
      <c r="C17" s="132"/>
      <c r="D17" s="123" t="s">
        <v>204</v>
      </c>
      <c r="E17" s="124">
        <v>6500</v>
      </c>
      <c r="G17" s="123" t="s">
        <v>206</v>
      </c>
      <c r="H17" s="124">
        <v>5000</v>
      </c>
      <c r="M17" s="101"/>
      <c r="N17" s="102"/>
      <c r="O17" s="115"/>
    </row>
    <row r="18" spans="1:15" ht="12" customHeight="1" x14ac:dyDescent="0.2">
      <c r="A18" s="133" t="s">
        <v>207</v>
      </c>
      <c r="B18" s="134">
        <v>5627</v>
      </c>
      <c r="C18" s="132"/>
      <c r="D18" s="123" t="s">
        <v>220</v>
      </c>
      <c r="E18" s="124">
        <v>1180</v>
      </c>
      <c r="G18" s="123" t="s">
        <v>207</v>
      </c>
      <c r="H18" s="124">
        <v>28300</v>
      </c>
      <c r="J18" s="108" t="s">
        <v>140</v>
      </c>
      <c r="K18" s="109">
        <v>1050</v>
      </c>
      <c r="M18" s="105" t="s">
        <v>138</v>
      </c>
      <c r="N18" s="98">
        <v>7800</v>
      </c>
      <c r="O18" s="98"/>
    </row>
    <row r="19" spans="1:15" ht="12" customHeight="1" x14ac:dyDescent="0.2">
      <c r="A19" s="133" t="s">
        <v>230</v>
      </c>
      <c r="B19" s="134">
        <v>56970</v>
      </c>
      <c r="C19" s="132"/>
      <c r="D19" s="123" t="s">
        <v>164</v>
      </c>
      <c r="E19" s="124">
        <f>64250-27200</f>
        <v>37050</v>
      </c>
      <c r="G19" s="123" t="s">
        <v>208</v>
      </c>
      <c r="H19" s="124">
        <v>550</v>
      </c>
      <c r="J19" s="108" t="s">
        <v>141</v>
      </c>
      <c r="K19" s="109">
        <v>1300</v>
      </c>
      <c r="M19" s="105" t="s">
        <v>139</v>
      </c>
      <c r="N19" s="98">
        <v>2000</v>
      </c>
      <c r="O19" s="98"/>
    </row>
    <row r="20" spans="1:15" ht="12" customHeight="1" x14ac:dyDescent="0.2">
      <c r="B20" s="131">
        <f>SUM(B2:B19)</f>
        <v>594807.63</v>
      </c>
      <c r="E20" s="131">
        <f>SUM(E2:E19)</f>
        <v>219930.19</v>
      </c>
      <c r="G20" s="101" t="s">
        <v>153</v>
      </c>
      <c r="H20" s="102">
        <f>SUM(H2:H19)</f>
        <v>345976.93</v>
      </c>
      <c r="J20" s="108" t="s">
        <v>142</v>
      </c>
      <c r="K20" s="110">
        <v>250</v>
      </c>
      <c r="M20" s="105" t="s">
        <v>140</v>
      </c>
      <c r="N20" s="98">
        <v>1550</v>
      </c>
      <c r="O20" s="98"/>
    </row>
    <row r="21" spans="1:15" ht="12" customHeight="1" x14ac:dyDescent="0.2">
      <c r="J21" s="108" t="s">
        <v>143</v>
      </c>
      <c r="K21" s="109">
        <v>12400</v>
      </c>
      <c r="M21" s="105" t="s">
        <v>141</v>
      </c>
      <c r="N21" s="98">
        <v>5400</v>
      </c>
      <c r="O21" s="98"/>
    </row>
    <row r="22" spans="1:15" ht="12" customHeight="1" x14ac:dyDescent="0.2">
      <c r="J22" s="108" t="s">
        <v>173</v>
      </c>
      <c r="K22" s="110">
        <v>500</v>
      </c>
      <c r="M22" s="105" t="s">
        <v>142</v>
      </c>
      <c r="N22" s="99">
        <v>400</v>
      </c>
      <c r="O22" s="99"/>
    </row>
    <row r="23" spans="1:15" ht="12" customHeight="1" x14ac:dyDescent="0.2">
      <c r="J23" s="108" t="s">
        <v>146</v>
      </c>
      <c r="K23" s="109">
        <v>11830</v>
      </c>
      <c r="M23" s="105" t="s">
        <v>143</v>
      </c>
      <c r="N23" s="98">
        <v>24910</v>
      </c>
      <c r="O23" s="98"/>
    </row>
    <row r="24" spans="1:15" ht="12" customHeight="1" x14ac:dyDescent="0.2">
      <c r="J24" s="108" t="s">
        <v>148</v>
      </c>
      <c r="K24" s="110">
        <v>600</v>
      </c>
      <c r="M24" s="105" t="s">
        <v>144</v>
      </c>
      <c r="N24" s="98">
        <v>2000</v>
      </c>
      <c r="O24" s="98"/>
    </row>
    <row r="25" spans="1:15" ht="12" customHeight="1" x14ac:dyDescent="0.2">
      <c r="J25" s="108" t="s">
        <v>149</v>
      </c>
      <c r="K25" s="109">
        <v>11504</v>
      </c>
      <c r="M25" s="105" t="s">
        <v>145</v>
      </c>
      <c r="N25" s="99">
        <v>100</v>
      </c>
      <c r="O25" s="99"/>
    </row>
    <row r="26" spans="1:15" ht="12" customHeight="1" x14ac:dyDescent="0.2">
      <c r="J26" s="108" t="s">
        <v>150</v>
      </c>
      <c r="K26" s="110">
        <v>800</v>
      </c>
      <c r="M26" s="105" t="s">
        <v>146</v>
      </c>
      <c r="N26" s="99">
        <v>900</v>
      </c>
      <c r="O26" s="99"/>
    </row>
    <row r="27" spans="1:15" ht="12" customHeight="1" x14ac:dyDescent="0.2">
      <c r="J27" s="108" t="s">
        <v>151</v>
      </c>
      <c r="K27" s="110">
        <v>200</v>
      </c>
      <c r="M27" s="105" t="s">
        <v>147</v>
      </c>
      <c r="N27" s="98">
        <v>1300</v>
      </c>
      <c r="O27" s="98"/>
    </row>
    <row r="28" spans="1:15" ht="12" customHeight="1" x14ac:dyDescent="0.2">
      <c r="J28" s="108" t="s">
        <v>174</v>
      </c>
      <c r="K28" s="110">
        <v>200</v>
      </c>
      <c r="M28" s="105" t="s">
        <v>148</v>
      </c>
      <c r="N28" s="99">
        <v>200</v>
      </c>
      <c r="O28" s="99"/>
    </row>
    <row r="29" spans="1:15" ht="12" customHeight="1" x14ac:dyDescent="0.2">
      <c r="J29" s="108" t="s">
        <v>175</v>
      </c>
      <c r="K29" s="110">
        <v>800</v>
      </c>
      <c r="M29" s="105" t="s">
        <v>149</v>
      </c>
      <c r="N29" s="98">
        <v>16280</v>
      </c>
      <c r="O29" s="98"/>
    </row>
    <row r="30" spans="1:15" ht="12" customHeight="1" x14ac:dyDescent="0.2">
      <c r="J30" s="101" t="s">
        <v>153</v>
      </c>
      <c r="K30" s="102">
        <f>SUM(K18:K29)</f>
        <v>41434</v>
      </c>
      <c r="M30" s="105" t="s">
        <v>150</v>
      </c>
      <c r="N30" s="98">
        <v>7750</v>
      </c>
      <c r="O30" s="98"/>
    </row>
    <row r="31" spans="1:15" ht="12" customHeight="1" x14ac:dyDescent="0.2">
      <c r="M31" s="105" t="s">
        <v>151</v>
      </c>
      <c r="N31" s="98">
        <v>13000</v>
      </c>
      <c r="O31" s="114"/>
    </row>
    <row r="32" spans="1:15" ht="12" customHeight="1" x14ac:dyDescent="0.2">
      <c r="M32" s="101" t="s">
        <v>153</v>
      </c>
      <c r="N32" s="102">
        <f>SUM(N18:N31)</f>
        <v>83590</v>
      </c>
      <c r="O32" s="1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янв.17</vt:lpstr>
      <vt:lpstr>фев.17</vt:lpstr>
      <vt:lpstr>мар.17</vt:lpstr>
      <vt:lpstr>апр.17</vt:lpstr>
      <vt:lpstr>май.17</vt:lpstr>
      <vt:lpstr>расшифровка</vt:lpstr>
      <vt:lpstr>апр.17!Область_печати</vt:lpstr>
      <vt:lpstr>май.17!Область_печати</vt:lpstr>
      <vt:lpstr>мар.17!Область_печати</vt:lpstr>
      <vt:lpstr>фев.17!Область_печати</vt:lpstr>
      <vt:lpstr>янв.17!Область_печати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2017-06-26T08:17:24Z</dcterms:modified>
</cp:coreProperties>
</file>